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 iterateDelta="1E-4"/>
</workbook>
</file>

<file path=xl/calcChain.xml><?xml version="1.0" encoding="utf-8"?>
<calcChain xmlns="http://schemas.openxmlformats.org/spreadsheetml/2006/main">
  <c r="AB27" i="1"/>
  <c r="AA27"/>
  <c r="Z27"/>
  <c r="Y27"/>
  <c r="S27"/>
  <c r="Q27"/>
  <c r="O27"/>
  <c r="M27"/>
  <c r="I27"/>
  <c r="J27" s="1"/>
  <c r="G27"/>
  <c r="AA26"/>
  <c r="Z26"/>
  <c r="Y26"/>
  <c r="AB26" s="1"/>
  <c r="S26"/>
  <c r="Q26"/>
  <c r="O26"/>
  <c r="M26"/>
  <c r="I26" s="1"/>
  <c r="J26" s="1"/>
  <c r="G26"/>
  <c r="AB25"/>
  <c r="AA25"/>
  <c r="Z25"/>
  <c r="Y25"/>
  <c r="S25"/>
  <c r="Q25"/>
  <c r="O25"/>
  <c r="M25"/>
  <c r="I25"/>
  <c r="J25" s="1"/>
  <c r="G25"/>
  <c r="AA24"/>
  <c r="Z24"/>
  <c r="Y24"/>
  <c r="AB24" s="1"/>
  <c r="S24"/>
  <c r="Q24"/>
  <c r="O24"/>
  <c r="M24"/>
  <c r="I24" s="1"/>
  <c r="J24" s="1"/>
  <c r="G24"/>
  <c r="AB23"/>
  <c r="AA23"/>
  <c r="Z23"/>
  <c r="Y23"/>
  <c r="S23"/>
  <c r="Q23"/>
  <c r="O23"/>
  <c r="M23"/>
  <c r="I23"/>
  <c r="J23" s="1"/>
  <c r="G23"/>
  <c r="AA22"/>
  <c r="Z22"/>
  <c r="Y22"/>
  <c r="AB22" s="1"/>
  <c r="S22"/>
  <c r="Q22"/>
  <c r="O22"/>
  <c r="M22"/>
  <c r="I22" s="1"/>
  <c r="J22" s="1"/>
  <c r="G22"/>
  <c r="AB21"/>
  <c r="AA21"/>
  <c r="Z21"/>
  <c r="Y21"/>
  <c r="S21"/>
  <c r="Q21"/>
  <c r="O21"/>
  <c r="M21"/>
  <c r="I21"/>
  <c r="J21" s="1"/>
  <c r="G21"/>
  <c r="AA20"/>
  <c r="Z20"/>
  <c r="Y20"/>
  <c r="AB20" s="1"/>
  <c r="S20"/>
  <c r="Q20"/>
  <c r="O20"/>
  <c r="M20"/>
  <c r="I20" s="1"/>
  <c r="J20" s="1"/>
  <c r="G20"/>
  <c r="AB19"/>
  <c r="AA19"/>
  <c r="Z19"/>
  <c r="Y19"/>
  <c r="S19"/>
  <c r="Q19"/>
  <c r="O19"/>
  <c r="M19"/>
  <c r="I19"/>
  <c r="J19" s="1"/>
  <c r="G19"/>
  <c r="AA18"/>
  <c r="Z18"/>
  <c r="Y18"/>
  <c r="AB18" s="1"/>
  <c r="S18"/>
  <c r="Q18"/>
  <c r="O18"/>
  <c r="M18"/>
  <c r="I18" s="1"/>
  <c r="J18" s="1"/>
  <c r="G18"/>
  <c r="AB17"/>
  <c r="AA17"/>
  <c r="Z17"/>
  <c r="Y17"/>
  <c r="S17"/>
  <c r="Q17"/>
  <c r="O17"/>
  <c r="M17"/>
  <c r="I17"/>
  <c r="J17" s="1"/>
  <c r="G17"/>
  <c r="AA16"/>
  <c r="Z16"/>
  <c r="Y16"/>
  <c r="AB16" s="1"/>
  <c r="S16"/>
  <c r="Q16"/>
  <c r="O16"/>
  <c r="M16"/>
  <c r="I16" s="1"/>
  <c r="J16" s="1"/>
  <c r="G16"/>
  <c r="AB15"/>
  <c r="AA15"/>
  <c r="Z15"/>
  <c r="Y15"/>
  <c r="S15"/>
  <c r="Q15"/>
  <c r="O15"/>
  <c r="M15"/>
  <c r="I15"/>
  <c r="J15" s="1"/>
  <c r="G15"/>
  <c r="AA14"/>
  <c r="Z14"/>
  <c r="Y14"/>
  <c r="AB14" s="1"/>
  <c r="S14"/>
  <c r="Q14"/>
  <c r="O14"/>
  <c r="M14"/>
  <c r="I14" s="1"/>
  <c r="J14" s="1"/>
  <c r="G14"/>
  <c r="AA13"/>
  <c r="Z13"/>
  <c r="Y13"/>
  <c r="AB13" s="1"/>
  <c r="S13"/>
  <c r="Q13"/>
  <c r="O13"/>
  <c r="M13"/>
  <c r="I13"/>
  <c r="J13" s="1"/>
  <c r="G13"/>
  <c r="AA12"/>
  <c r="Z12"/>
  <c r="Y12"/>
  <c r="AB12" s="1"/>
  <c r="S12"/>
  <c r="Q12"/>
  <c r="O12"/>
  <c r="M12"/>
  <c r="I12" s="1"/>
  <c r="J12" s="1"/>
  <c r="G12"/>
  <c r="AA11"/>
  <c r="Z11"/>
  <c r="Y11"/>
  <c r="AB11" s="1"/>
  <c r="S11"/>
  <c r="Q11"/>
  <c r="O11"/>
  <c r="M11"/>
  <c r="I11"/>
  <c r="J11" s="1"/>
  <c r="G11"/>
  <c r="AA10"/>
  <c r="Z10"/>
  <c r="Y10"/>
  <c r="AB10" s="1"/>
  <c r="S10"/>
  <c r="Q10"/>
  <c r="O10"/>
  <c r="M10"/>
  <c r="I10" s="1"/>
  <c r="J10" s="1"/>
  <c r="G10"/>
  <c r="AB9"/>
  <c r="AA9"/>
  <c r="Z9"/>
  <c r="Y9"/>
  <c r="S9"/>
  <c r="Q9"/>
  <c r="O9"/>
  <c r="M9"/>
  <c r="I9"/>
  <c r="J9" s="1"/>
  <c r="G9"/>
  <c r="AA8"/>
  <c r="Z8"/>
  <c r="Y8"/>
  <c r="AB8" s="1"/>
  <c r="S8"/>
  <c r="Q8"/>
  <c r="O8"/>
  <c r="M8"/>
  <c r="I8" s="1"/>
  <c r="J8" s="1"/>
  <c r="G8"/>
  <c r="AB7"/>
  <c r="AA7"/>
  <c r="Z7"/>
  <c r="Y7"/>
  <c r="S7"/>
  <c r="Q7"/>
  <c r="O7"/>
  <c r="M7"/>
  <c r="I7"/>
  <c r="J7" s="1"/>
  <c r="G7"/>
  <c r="AA6"/>
  <c r="Z6"/>
  <c r="Y6"/>
  <c r="AB6" s="1"/>
  <c r="S6"/>
  <c r="Q6"/>
  <c r="O6"/>
  <c r="M6"/>
  <c r="I6" s="1"/>
  <c r="J6" s="1"/>
  <c r="G6"/>
  <c r="AB5"/>
  <c r="AA5"/>
  <c r="Z5"/>
  <c r="Y5"/>
  <c r="S5"/>
  <c r="Q5"/>
  <c r="O5"/>
  <c r="M5"/>
  <c r="I5"/>
  <c r="J5" s="1"/>
  <c r="G5"/>
  <c r="AA4"/>
  <c r="Z4"/>
  <c r="Y4"/>
  <c r="AB4" s="1"/>
  <c r="S4"/>
  <c r="Q4"/>
  <c r="O4"/>
  <c r="M4"/>
  <c r="I4" s="1"/>
  <c r="J4" s="1"/>
  <c r="G4"/>
  <c r="AB3"/>
  <c r="AA3"/>
  <c r="Z3"/>
  <c r="Y3"/>
  <c r="S3"/>
  <c r="Q3"/>
  <c r="O3"/>
  <c r="M3"/>
  <c r="I3"/>
  <c r="J3" s="1"/>
  <c r="G3"/>
  <c r="AA2"/>
  <c r="Z2"/>
  <c r="Y2"/>
  <c r="AB2" s="1"/>
  <c r="S2"/>
  <c r="Q2"/>
  <c r="O2"/>
  <c r="M2"/>
  <c r="I2" s="1"/>
  <c r="J2" s="1"/>
  <c r="G2"/>
  <c r="G28" s="1"/>
  <c r="K4" l="1"/>
  <c r="F4"/>
  <c r="K5"/>
  <c r="F5"/>
  <c r="K7"/>
  <c r="F7"/>
  <c r="K10"/>
  <c r="F10"/>
  <c r="K14"/>
  <c r="F14"/>
  <c r="K16"/>
  <c r="F16"/>
  <c r="K17"/>
  <c r="F17"/>
  <c r="K18"/>
  <c r="F18"/>
  <c r="K19"/>
  <c r="F19"/>
  <c r="K20"/>
  <c r="F20"/>
  <c r="K21"/>
  <c r="F21"/>
  <c r="K22"/>
  <c r="F22"/>
  <c r="K23"/>
  <c r="F23"/>
  <c r="K24"/>
  <c r="F24"/>
  <c r="K25"/>
  <c r="F25"/>
  <c r="K26"/>
  <c r="F26"/>
  <c r="K27"/>
  <c r="F27"/>
  <c r="K2"/>
  <c r="F2"/>
  <c r="K3"/>
  <c r="F3"/>
  <c r="K6"/>
  <c r="F6"/>
  <c r="K8"/>
  <c r="F8"/>
  <c r="K9"/>
  <c r="F9"/>
  <c r="K11"/>
  <c r="F11"/>
  <c r="K15"/>
  <c r="F15"/>
  <c r="K12"/>
  <c r="F12"/>
  <c r="K13"/>
  <c r="F13"/>
  <c r="F28" l="1"/>
</calcChain>
</file>

<file path=xl/sharedStrings.xml><?xml version="1.0" encoding="utf-8"?>
<sst xmlns="http://schemas.openxmlformats.org/spreadsheetml/2006/main" count="59" uniqueCount="33">
  <si>
    <t>Vc magnitud V catalogo  estrella de comparacion</t>
  </si>
  <si>
    <t xml:space="preserve">OBJETO </t>
  </si>
  <si>
    <t>Fecha</t>
  </si>
  <si>
    <t>MEDIDAS V CORRECTAS</t>
  </si>
  <si>
    <t>MEDIDAS v SIN CORREGIR</t>
  </si>
  <si>
    <t>error despues</t>
  </si>
  <si>
    <t>error antes</t>
  </si>
  <si>
    <t xml:space="preserve">Medidas R </t>
  </si>
  <si>
    <t>Vs-Rs</t>
  </si>
  <si>
    <t>Vs</t>
  </si>
  <si>
    <t>Rs</t>
  </si>
  <si>
    <t>ADUS vs</t>
  </si>
  <si>
    <t>vs</t>
  </si>
  <si>
    <t>ADUS rs</t>
  </si>
  <si>
    <t>rs</t>
  </si>
  <si>
    <t>ADUS vc</t>
  </si>
  <si>
    <t>vc</t>
  </si>
  <si>
    <t>ADUS rc</t>
  </si>
  <si>
    <t>rc</t>
  </si>
  <si>
    <t>Vc</t>
  </si>
  <si>
    <t>Rc</t>
  </si>
  <si>
    <t>Tv</t>
  </si>
  <si>
    <t>Tvr</t>
  </si>
  <si>
    <t>V-R</t>
  </si>
  <si>
    <t>V-v</t>
  </si>
  <si>
    <t>v-r</t>
  </si>
  <si>
    <t>Rc magnitud R catalogo estrella de comparacion</t>
  </si>
  <si>
    <t>NOVA- Del 2013</t>
  </si>
  <si>
    <t xml:space="preserve">Vs medidas V cooregidas </t>
  </si>
  <si>
    <t>vs medidas V intrumentales</t>
  </si>
  <si>
    <t>Tv pendiente  V-v  versus V-R</t>
  </si>
  <si>
    <t>Tvr inverso v-r versus V-R</t>
  </si>
  <si>
    <t>V medidas correctas o de catalogo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</si>
</sst>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2" borderId="1" xfId="0" applyFont="1" applyFill="1" applyBorder="1"/>
    <xf numFmtId="164" fontId="2" fillId="4" borderId="1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4" fillId="3" borderId="1" xfId="0" applyFont="1" applyFill="1" applyBorder="1"/>
    <xf numFmtId="0" fontId="0" fillId="3" borderId="1" xfId="0" applyFill="1" applyBorder="1"/>
    <xf numFmtId="14" fontId="0" fillId="0" borderId="1" xfId="0" applyNumberFormat="1" applyBorder="1"/>
    <xf numFmtId="164" fontId="2" fillId="2" borderId="1" xfId="0" applyNumberFormat="1" applyFont="1" applyFill="1" applyBorder="1"/>
    <xf numFmtId="164" fontId="1" fillId="3" borderId="1" xfId="0" applyNumberFormat="1" applyFont="1" applyFill="1" applyBorder="1"/>
    <xf numFmtId="1" fontId="1" fillId="3" borderId="1" xfId="0" applyNumberFormat="1" applyFont="1" applyFill="1" applyBorder="1"/>
    <xf numFmtId="1" fontId="3" fillId="3" borderId="1" xfId="0" applyNumberFormat="1" applyFont="1" applyFill="1" applyBorder="1"/>
    <xf numFmtId="164" fontId="0" fillId="0" borderId="1" xfId="0" applyNumberFormat="1" applyBorder="1"/>
    <xf numFmtId="0" fontId="0" fillId="2" borderId="0" xfId="0" applyFill="1"/>
    <xf numFmtId="0" fontId="1" fillId="2" borderId="0" xfId="0" applyFont="1" applyFill="1" applyBorder="1"/>
    <xf numFmtId="164" fontId="2" fillId="4" borderId="0" xfId="0" applyNumberFormat="1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4" fontId="1" fillId="3" borderId="0" xfId="0" applyNumberFormat="1" applyFont="1" applyFill="1" applyBorder="1"/>
    <xf numFmtId="164" fontId="4" fillId="3" borderId="0" xfId="0" applyNumberFormat="1" applyFont="1" applyFill="1" applyBorder="1"/>
    <xf numFmtId="164" fontId="1" fillId="3" borderId="0" xfId="0" applyNumberFormat="1" applyFont="1" applyFill="1"/>
    <xf numFmtId="0" fontId="0" fillId="3" borderId="0" xfId="0" applyFill="1"/>
    <xf numFmtId="164" fontId="0" fillId="0" borderId="0" xfId="0" applyNumberFormat="1"/>
    <xf numFmtId="0" fontId="0" fillId="2" borderId="0" xfId="0" applyFill="1" applyBorder="1"/>
    <xf numFmtId="0" fontId="1" fillId="3" borderId="0" xfId="0" applyFont="1" applyFill="1" applyBorder="1"/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Hoja1!$Y$2:$Y$27</c:f>
              <c:numCache>
                <c:formatCode>0.000</c:formatCode>
                <c:ptCount val="26"/>
                <c:pt idx="0">
                  <c:v>-2.2000000000000242E-2</c:v>
                </c:pt>
                <c:pt idx="1">
                  <c:v>0.24899999999999967</c:v>
                </c:pt>
                <c:pt idx="2">
                  <c:v>0.31700000000000017</c:v>
                </c:pt>
                <c:pt idx="3">
                  <c:v>0.45500000000000007</c:v>
                </c:pt>
                <c:pt idx="4">
                  <c:v>0.42899999999999938</c:v>
                </c:pt>
                <c:pt idx="5">
                  <c:v>0.50800000000000001</c:v>
                </c:pt>
                <c:pt idx="6">
                  <c:v>0.7029999999999994</c:v>
                </c:pt>
                <c:pt idx="7">
                  <c:v>0.66500000000000004</c:v>
                </c:pt>
                <c:pt idx="8">
                  <c:v>0.70800000000000018</c:v>
                </c:pt>
                <c:pt idx="9">
                  <c:v>0.80900000000000016</c:v>
                </c:pt>
                <c:pt idx="10">
                  <c:v>1.133</c:v>
                </c:pt>
                <c:pt idx="11">
                  <c:v>1.1689999999999996</c:v>
                </c:pt>
                <c:pt idx="12">
                  <c:v>1.1829999999999998</c:v>
                </c:pt>
                <c:pt idx="13">
                  <c:v>1.173</c:v>
                </c:pt>
                <c:pt idx="14">
                  <c:v>1.1200000000000001</c:v>
                </c:pt>
                <c:pt idx="15">
                  <c:v>1.1950000000000003</c:v>
                </c:pt>
                <c:pt idx="16">
                  <c:v>1.2409999999999997</c:v>
                </c:pt>
                <c:pt idx="17">
                  <c:v>1.2640000000000002</c:v>
                </c:pt>
                <c:pt idx="18">
                  <c:v>1.2880000000000003</c:v>
                </c:pt>
                <c:pt idx="19">
                  <c:v>1.319</c:v>
                </c:pt>
                <c:pt idx="20">
                  <c:v>1.3810000000000002</c:v>
                </c:pt>
                <c:pt idx="21">
                  <c:v>1.4619999999999997</c:v>
                </c:pt>
                <c:pt idx="22">
                  <c:v>1.5</c:v>
                </c:pt>
                <c:pt idx="23">
                  <c:v>1.4910000000000005</c:v>
                </c:pt>
                <c:pt idx="24">
                  <c:v>1.4859999999999998</c:v>
                </c:pt>
                <c:pt idx="25">
                  <c:v>1.4570000000000007</c:v>
                </c:pt>
              </c:numCache>
            </c:numRef>
          </c:xVal>
          <c:yVal>
            <c:numRef>
              <c:f>Hoja1!$Z$2:$Z$27</c:f>
              <c:numCache>
                <c:formatCode>0.000</c:formatCode>
                <c:ptCount val="26"/>
                <c:pt idx="0">
                  <c:v>-5.400000000000027E-2</c:v>
                </c:pt>
                <c:pt idx="1">
                  <c:v>1.1999999999999567E-2</c:v>
                </c:pt>
                <c:pt idx="2">
                  <c:v>2.8000000000000469E-2</c:v>
                </c:pt>
                <c:pt idx="3">
                  <c:v>6.1999999999999389E-2</c:v>
                </c:pt>
                <c:pt idx="4">
                  <c:v>5.5799999999999628E-2</c:v>
                </c:pt>
                <c:pt idx="5">
                  <c:v>7.4999999999999289E-2</c:v>
                </c:pt>
                <c:pt idx="6">
                  <c:v>0.12199999999999989</c:v>
                </c:pt>
                <c:pt idx="7">
                  <c:v>0.11300000000000043</c:v>
                </c:pt>
                <c:pt idx="8">
                  <c:v>0.12300000000000022</c:v>
                </c:pt>
                <c:pt idx="9">
                  <c:v>0.14799999999999969</c:v>
                </c:pt>
                <c:pt idx="10">
                  <c:v>0.22599999999999998</c:v>
                </c:pt>
                <c:pt idx="11">
                  <c:v>0.23499999999999943</c:v>
                </c:pt>
                <c:pt idx="12">
                  <c:v>0.23799999999999955</c:v>
                </c:pt>
                <c:pt idx="13">
                  <c:v>0.23599999999999977</c:v>
                </c:pt>
                <c:pt idx="14">
                  <c:v>0.22299999999999986</c:v>
                </c:pt>
                <c:pt idx="15">
                  <c:v>0.24100000000000055</c:v>
                </c:pt>
                <c:pt idx="16">
                  <c:v>0.25199999999999978</c:v>
                </c:pt>
                <c:pt idx="17">
                  <c:v>0.25800000000000001</c:v>
                </c:pt>
                <c:pt idx="18">
                  <c:v>0.26400000000000023</c:v>
                </c:pt>
                <c:pt idx="19">
                  <c:v>0.27099999999999991</c:v>
                </c:pt>
                <c:pt idx="20">
                  <c:v>0.28599999999999959</c:v>
                </c:pt>
                <c:pt idx="21">
                  <c:v>0.30600000000000005</c:v>
                </c:pt>
                <c:pt idx="22">
                  <c:v>0.31500000000000039</c:v>
                </c:pt>
                <c:pt idx="23">
                  <c:v>0.31300000000000061</c:v>
                </c:pt>
                <c:pt idx="24">
                  <c:v>0.31199999999999939</c:v>
                </c:pt>
                <c:pt idx="25">
                  <c:v>0.3050000000000006</c:v>
                </c:pt>
              </c:numCache>
            </c:numRef>
          </c:yVal>
        </c:ser>
        <c:axId val="79600640"/>
        <c:axId val="79599104"/>
      </c:scatterChart>
      <c:valAx>
        <c:axId val="79600640"/>
        <c:scaling>
          <c:orientation val="minMax"/>
        </c:scaling>
        <c:axPos val="b"/>
        <c:numFmt formatCode="0.000" sourceLinked="1"/>
        <c:tickLblPos val="nextTo"/>
        <c:crossAx val="79599104"/>
        <c:crosses val="autoZero"/>
        <c:crossBetween val="midCat"/>
      </c:valAx>
      <c:valAx>
        <c:axId val="79599104"/>
        <c:scaling>
          <c:orientation val="minMax"/>
        </c:scaling>
        <c:axPos val="l"/>
        <c:majorGridlines/>
        <c:numFmt formatCode="0.000" sourceLinked="1"/>
        <c:tickLblPos val="nextTo"/>
        <c:crossAx val="79600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Hoja1!$AA$2:$AA$27</c:f>
              <c:numCache>
                <c:formatCode>0.000</c:formatCode>
                <c:ptCount val="26"/>
                <c:pt idx="0">
                  <c:v>3.2000000000000028E-2</c:v>
                </c:pt>
                <c:pt idx="1">
                  <c:v>0.2370000000000001</c:v>
                </c:pt>
                <c:pt idx="2">
                  <c:v>0.2889999999999997</c:v>
                </c:pt>
                <c:pt idx="3">
                  <c:v>0.39300000000000068</c:v>
                </c:pt>
                <c:pt idx="4">
                  <c:v>0.37319999999999975</c:v>
                </c:pt>
                <c:pt idx="5">
                  <c:v>0.43300000000000072</c:v>
                </c:pt>
                <c:pt idx="6">
                  <c:v>0.58099999999999952</c:v>
                </c:pt>
                <c:pt idx="7">
                  <c:v>0.5519999999999996</c:v>
                </c:pt>
                <c:pt idx="8">
                  <c:v>0.58499999999999996</c:v>
                </c:pt>
                <c:pt idx="9">
                  <c:v>0.66100000000000048</c:v>
                </c:pt>
                <c:pt idx="10">
                  <c:v>0.90700000000000003</c:v>
                </c:pt>
                <c:pt idx="11">
                  <c:v>0.93400000000000016</c:v>
                </c:pt>
                <c:pt idx="12">
                  <c:v>0.94500000000000028</c:v>
                </c:pt>
                <c:pt idx="13">
                  <c:v>0.93700000000000028</c:v>
                </c:pt>
                <c:pt idx="14">
                  <c:v>0.89700000000000024</c:v>
                </c:pt>
                <c:pt idx="15">
                  <c:v>0.95399999999999974</c:v>
                </c:pt>
                <c:pt idx="16">
                  <c:v>0.98899999999999988</c:v>
                </c:pt>
                <c:pt idx="17">
                  <c:v>1.0060000000000002</c:v>
                </c:pt>
                <c:pt idx="18">
                  <c:v>1.024</c:v>
                </c:pt>
                <c:pt idx="19">
                  <c:v>1.048</c:v>
                </c:pt>
                <c:pt idx="20">
                  <c:v>1.0950000000000006</c:v>
                </c:pt>
                <c:pt idx="21">
                  <c:v>1.1559999999999997</c:v>
                </c:pt>
                <c:pt idx="22">
                  <c:v>1.1849999999999996</c:v>
                </c:pt>
                <c:pt idx="23">
                  <c:v>1.1779999999999999</c:v>
                </c:pt>
                <c:pt idx="24">
                  <c:v>1.1740000000000004</c:v>
                </c:pt>
                <c:pt idx="25">
                  <c:v>1.1520000000000001</c:v>
                </c:pt>
              </c:numCache>
            </c:numRef>
          </c:xVal>
          <c:yVal>
            <c:numRef>
              <c:f>Hoja1!$AB$2:$AB$27</c:f>
              <c:numCache>
                <c:formatCode>0.000</c:formatCode>
                <c:ptCount val="26"/>
                <c:pt idx="0">
                  <c:v>-2.2000000000000242E-2</c:v>
                </c:pt>
                <c:pt idx="1">
                  <c:v>0.24899999999999967</c:v>
                </c:pt>
                <c:pt idx="2">
                  <c:v>0.31700000000000017</c:v>
                </c:pt>
                <c:pt idx="3">
                  <c:v>0.45500000000000007</c:v>
                </c:pt>
                <c:pt idx="4">
                  <c:v>0.42899999999999938</c:v>
                </c:pt>
                <c:pt idx="5">
                  <c:v>0.50800000000000001</c:v>
                </c:pt>
                <c:pt idx="6">
                  <c:v>0.7029999999999994</c:v>
                </c:pt>
                <c:pt idx="7">
                  <c:v>0.66500000000000004</c:v>
                </c:pt>
                <c:pt idx="8">
                  <c:v>0.70800000000000018</c:v>
                </c:pt>
                <c:pt idx="9">
                  <c:v>0.80900000000000016</c:v>
                </c:pt>
                <c:pt idx="10">
                  <c:v>1.133</c:v>
                </c:pt>
                <c:pt idx="11">
                  <c:v>1.1689999999999996</c:v>
                </c:pt>
                <c:pt idx="12">
                  <c:v>1.1829999999999998</c:v>
                </c:pt>
                <c:pt idx="13">
                  <c:v>1.173</c:v>
                </c:pt>
                <c:pt idx="14">
                  <c:v>1.1200000000000001</c:v>
                </c:pt>
                <c:pt idx="15">
                  <c:v>1.1950000000000003</c:v>
                </c:pt>
                <c:pt idx="16">
                  <c:v>1.2409999999999997</c:v>
                </c:pt>
                <c:pt idx="17">
                  <c:v>1.2640000000000002</c:v>
                </c:pt>
                <c:pt idx="18">
                  <c:v>1.2880000000000003</c:v>
                </c:pt>
                <c:pt idx="19">
                  <c:v>1.319</c:v>
                </c:pt>
                <c:pt idx="20">
                  <c:v>1.3810000000000002</c:v>
                </c:pt>
                <c:pt idx="21">
                  <c:v>1.4619999999999997</c:v>
                </c:pt>
                <c:pt idx="22">
                  <c:v>1.5</c:v>
                </c:pt>
                <c:pt idx="23">
                  <c:v>1.4910000000000005</c:v>
                </c:pt>
                <c:pt idx="24">
                  <c:v>1.4859999999999998</c:v>
                </c:pt>
                <c:pt idx="25">
                  <c:v>1.4570000000000007</c:v>
                </c:pt>
              </c:numCache>
            </c:numRef>
          </c:yVal>
        </c:ser>
        <c:axId val="82363136"/>
        <c:axId val="82279040"/>
      </c:scatterChart>
      <c:valAx>
        <c:axId val="82363136"/>
        <c:scaling>
          <c:orientation val="minMax"/>
        </c:scaling>
        <c:axPos val="b"/>
        <c:numFmt formatCode="0.000" sourceLinked="1"/>
        <c:tickLblPos val="nextTo"/>
        <c:crossAx val="82279040"/>
        <c:crosses val="autoZero"/>
        <c:crossBetween val="midCat"/>
      </c:valAx>
      <c:valAx>
        <c:axId val="82279040"/>
        <c:scaling>
          <c:orientation val="minMax"/>
        </c:scaling>
        <c:axPos val="l"/>
        <c:majorGridlines/>
        <c:numFmt formatCode="0.000" sourceLinked="1"/>
        <c:tickLblPos val="nextTo"/>
        <c:crossAx val="82363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2</xdr:row>
      <xdr:rowOff>57150</xdr:rowOff>
    </xdr:from>
    <xdr:to>
      <xdr:col>35</xdr:col>
      <xdr:colOff>123825</xdr:colOff>
      <xdr:row>16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219075</xdr:colOff>
      <xdr:row>18</xdr:row>
      <xdr:rowOff>180975</xdr:rowOff>
    </xdr:from>
    <xdr:to>
      <xdr:col>35</xdr:col>
      <xdr:colOff>219075</xdr:colOff>
      <xdr:row>33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TOMETRIA%206.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ASS"/>
      <sheetName val="2MASS-UCAC-4"/>
      <sheetName val="CMC-14"/>
      <sheetName val="2MASS-CMC-14 "/>
      <sheetName val="GENERAL"/>
      <sheetName val="USNO"/>
      <sheetName val="SDSS"/>
      <sheetName val="NOVA-DEL"/>
      <sheetName val="coeficientes"/>
      <sheetName val="FOTODIF NOVA-DEL"/>
      <sheetName val="SN2013EJ"/>
      <sheetName val="M67 BVR"/>
      <sheetName val="M67 BVRI"/>
      <sheetName val="nova del instrum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Y2">
            <v>-2.2000000000000242E-2</v>
          </cell>
          <cell r="Z2">
            <v>-5.400000000000027E-2</v>
          </cell>
          <cell r="AA2">
            <v>3.2000000000000028E-2</v>
          </cell>
          <cell r="AB2">
            <v>-2.2000000000000242E-2</v>
          </cell>
        </row>
        <row r="3">
          <cell r="Y3">
            <v>0.24899999999999967</v>
          </cell>
          <cell r="Z3">
            <v>1.1999999999999567E-2</v>
          </cell>
          <cell r="AA3">
            <v>0.2370000000000001</v>
          </cell>
          <cell r="AB3">
            <v>0.24899999999999967</v>
          </cell>
        </row>
        <row r="4">
          <cell r="Y4">
            <v>0.31700000000000017</v>
          </cell>
          <cell r="Z4">
            <v>2.8000000000000469E-2</v>
          </cell>
          <cell r="AA4">
            <v>0.2889999999999997</v>
          </cell>
          <cell r="AB4">
            <v>0.31700000000000017</v>
          </cell>
        </row>
        <row r="5">
          <cell r="Y5">
            <v>0.45500000000000007</v>
          </cell>
          <cell r="Z5">
            <v>6.1999999999999389E-2</v>
          </cell>
          <cell r="AA5">
            <v>0.39300000000000068</v>
          </cell>
          <cell r="AB5">
            <v>0.45500000000000007</v>
          </cell>
        </row>
        <row r="6">
          <cell r="Y6">
            <v>0.42899999999999938</v>
          </cell>
          <cell r="Z6">
            <v>5.5799999999999628E-2</v>
          </cell>
          <cell r="AA6">
            <v>0.37319999999999975</v>
          </cell>
          <cell r="AB6">
            <v>0.42899999999999938</v>
          </cell>
        </row>
        <row r="7">
          <cell r="Y7">
            <v>0.50800000000000001</v>
          </cell>
          <cell r="Z7">
            <v>7.4999999999999289E-2</v>
          </cell>
          <cell r="AA7">
            <v>0.43300000000000072</v>
          </cell>
          <cell r="AB7">
            <v>0.50800000000000001</v>
          </cell>
        </row>
        <row r="8">
          <cell r="Y8">
            <v>0.7029999999999994</v>
          </cell>
          <cell r="Z8">
            <v>0.12199999999999989</v>
          </cell>
          <cell r="AA8">
            <v>0.58099999999999952</v>
          </cell>
          <cell r="AB8">
            <v>0.7029999999999994</v>
          </cell>
        </row>
        <row r="9">
          <cell r="Y9">
            <v>0.66500000000000004</v>
          </cell>
          <cell r="Z9">
            <v>0.11300000000000043</v>
          </cell>
          <cell r="AA9">
            <v>0.5519999999999996</v>
          </cell>
          <cell r="AB9">
            <v>0.66500000000000004</v>
          </cell>
        </row>
        <row r="10">
          <cell r="Y10">
            <v>0.70800000000000018</v>
          </cell>
          <cell r="Z10">
            <v>0.12300000000000022</v>
          </cell>
          <cell r="AA10">
            <v>0.58499999999999996</v>
          </cell>
          <cell r="AB10">
            <v>0.70800000000000018</v>
          </cell>
        </row>
        <row r="11">
          <cell r="Y11">
            <v>0.80900000000000016</v>
          </cell>
          <cell r="Z11">
            <v>0.14799999999999969</v>
          </cell>
          <cell r="AA11">
            <v>0.66100000000000048</v>
          </cell>
          <cell r="AB11">
            <v>0.80900000000000016</v>
          </cell>
        </row>
        <row r="12">
          <cell r="Y12">
            <v>1.133</v>
          </cell>
          <cell r="Z12">
            <v>0.22599999999999998</v>
          </cell>
          <cell r="AA12">
            <v>0.90700000000000003</v>
          </cell>
          <cell r="AB12">
            <v>1.133</v>
          </cell>
        </row>
        <row r="13">
          <cell r="Y13">
            <v>1.1689999999999996</v>
          </cell>
          <cell r="Z13">
            <v>0.23499999999999943</v>
          </cell>
          <cell r="AA13">
            <v>0.93400000000000016</v>
          </cell>
          <cell r="AB13">
            <v>1.1689999999999996</v>
          </cell>
        </row>
        <row r="14">
          <cell r="Y14">
            <v>1.1829999999999998</v>
          </cell>
          <cell r="Z14">
            <v>0.23799999999999955</v>
          </cell>
          <cell r="AA14">
            <v>0.94500000000000028</v>
          </cell>
          <cell r="AB14">
            <v>1.1829999999999998</v>
          </cell>
        </row>
        <row r="15">
          <cell r="Y15">
            <v>1.173</v>
          </cell>
          <cell r="Z15">
            <v>0.23599999999999977</v>
          </cell>
          <cell r="AA15">
            <v>0.93700000000000028</v>
          </cell>
          <cell r="AB15">
            <v>1.173</v>
          </cell>
        </row>
        <row r="16">
          <cell r="Y16">
            <v>1.1200000000000001</v>
          </cell>
          <cell r="Z16">
            <v>0.22299999999999986</v>
          </cell>
          <cell r="AA16">
            <v>0.89700000000000024</v>
          </cell>
          <cell r="AB16">
            <v>1.1200000000000001</v>
          </cell>
        </row>
        <row r="17">
          <cell r="Y17">
            <v>1.1950000000000003</v>
          </cell>
          <cell r="Z17">
            <v>0.24100000000000055</v>
          </cell>
          <cell r="AA17">
            <v>0.95399999999999974</v>
          </cell>
          <cell r="AB17">
            <v>1.1950000000000003</v>
          </cell>
        </row>
        <row r="18">
          <cell r="Y18">
            <v>1.2409999999999997</v>
          </cell>
          <cell r="Z18">
            <v>0.25199999999999978</v>
          </cell>
          <cell r="AA18">
            <v>0.98899999999999988</v>
          </cell>
          <cell r="AB18">
            <v>1.2409999999999997</v>
          </cell>
        </row>
        <row r="19">
          <cell r="Y19">
            <v>1.2640000000000002</v>
          </cell>
          <cell r="Z19">
            <v>0.25800000000000001</v>
          </cell>
          <cell r="AA19">
            <v>1.0060000000000002</v>
          </cell>
          <cell r="AB19">
            <v>1.2640000000000002</v>
          </cell>
        </row>
        <row r="20">
          <cell r="Y20">
            <v>1.2880000000000003</v>
          </cell>
          <cell r="Z20">
            <v>0.26400000000000023</v>
          </cell>
          <cell r="AA20">
            <v>1.024</v>
          </cell>
          <cell r="AB20">
            <v>1.2880000000000003</v>
          </cell>
        </row>
        <row r="21">
          <cell r="Y21">
            <v>1.319</v>
          </cell>
          <cell r="Z21">
            <v>0.27099999999999991</v>
          </cell>
          <cell r="AA21">
            <v>1.048</v>
          </cell>
          <cell r="AB21">
            <v>1.319</v>
          </cell>
        </row>
        <row r="22">
          <cell r="Y22">
            <v>1.3810000000000002</v>
          </cell>
          <cell r="Z22">
            <v>0.28599999999999959</v>
          </cell>
          <cell r="AA22">
            <v>1.0950000000000006</v>
          </cell>
          <cell r="AB22">
            <v>1.3810000000000002</v>
          </cell>
        </row>
        <row r="23">
          <cell r="Y23">
            <v>1.4619999999999997</v>
          </cell>
          <cell r="Z23">
            <v>0.30600000000000005</v>
          </cell>
          <cell r="AA23">
            <v>1.1559999999999997</v>
          </cell>
          <cell r="AB23">
            <v>1.4619999999999997</v>
          </cell>
        </row>
        <row r="24">
          <cell r="Y24">
            <v>1.5</v>
          </cell>
          <cell r="Z24">
            <v>0.31500000000000039</v>
          </cell>
          <cell r="AA24">
            <v>1.1849999999999996</v>
          </cell>
          <cell r="AB24">
            <v>1.5</v>
          </cell>
        </row>
        <row r="25">
          <cell r="Y25">
            <v>1.4910000000000005</v>
          </cell>
          <cell r="Z25">
            <v>0.31300000000000061</v>
          </cell>
          <cell r="AA25">
            <v>1.1779999999999999</v>
          </cell>
          <cell r="AB25">
            <v>1.4910000000000005</v>
          </cell>
        </row>
        <row r="26">
          <cell r="Y26">
            <v>1.4859999999999998</v>
          </cell>
          <cell r="Z26">
            <v>0.31199999999999939</v>
          </cell>
          <cell r="AA26">
            <v>1.1740000000000004</v>
          </cell>
          <cell r="AB26">
            <v>1.4859999999999998</v>
          </cell>
        </row>
        <row r="27">
          <cell r="Y27">
            <v>1.4570000000000007</v>
          </cell>
          <cell r="Z27">
            <v>0.3050000000000006</v>
          </cell>
          <cell r="AA27">
            <v>1.1520000000000001</v>
          </cell>
          <cell r="AB27">
            <v>1.4570000000000007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7"/>
  <sheetViews>
    <sheetView tabSelected="1" topLeftCell="C13" workbookViewId="0">
      <selection activeCell="E29" sqref="E29"/>
    </sheetView>
  </sheetViews>
  <sheetFormatPr baseColWidth="10" defaultColWidth="11.42578125" defaultRowHeight="15"/>
  <cols>
    <col min="1" max="1" width="44.7109375" customWidth="1"/>
    <col min="2" max="2" width="18.140625" customWidth="1"/>
    <col min="3" max="3" width="14.28515625" customWidth="1"/>
    <col min="4" max="4" width="12.85546875" style="16" customWidth="1"/>
    <col min="5" max="7" width="21.42578125" style="16" customWidth="1"/>
    <col min="8" max="8" width="17" style="16" customWidth="1"/>
    <col min="9" max="9" width="11.42578125" style="2"/>
    <col min="10" max="10" width="11.42578125" style="5"/>
    <col min="11" max="11" width="11.42578125" style="2"/>
    <col min="12" max="12" width="11.42578125" style="6"/>
    <col min="13" max="13" width="11.42578125" style="7"/>
    <col min="14" max="15" width="11.42578125" style="3"/>
    <col min="16" max="16" width="11.42578125" style="19"/>
    <col min="17" max="17" width="11.42578125" style="28"/>
    <col min="18" max="19" width="11.42578125" style="27"/>
    <col min="20" max="21" width="11.42578125" style="24"/>
  </cols>
  <sheetData>
    <row r="1" spans="1:28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4" t="s">
        <v>10</v>
      </c>
      <c r="L1" s="6" t="s">
        <v>11</v>
      </c>
      <c r="M1" s="7" t="s">
        <v>12</v>
      </c>
      <c r="N1" s="3" t="s">
        <v>13</v>
      </c>
      <c r="O1" s="3" t="s">
        <v>14</v>
      </c>
      <c r="P1" s="6" t="s">
        <v>15</v>
      </c>
      <c r="Q1" s="8" t="s">
        <v>16</v>
      </c>
      <c r="R1" s="3" t="s">
        <v>17</v>
      </c>
      <c r="S1" s="3" t="s">
        <v>18</v>
      </c>
      <c r="T1" s="9" t="s">
        <v>19</v>
      </c>
      <c r="U1" s="9" t="s">
        <v>20</v>
      </c>
      <c r="V1" s="1" t="s">
        <v>21</v>
      </c>
      <c r="W1" s="1" t="s">
        <v>22</v>
      </c>
      <c r="X1" s="1"/>
      <c r="Y1" s="1" t="s">
        <v>23</v>
      </c>
      <c r="Z1" s="1" t="s">
        <v>24</v>
      </c>
      <c r="AA1" s="1" t="s">
        <v>25</v>
      </c>
      <c r="AB1" s="1" t="s">
        <v>23</v>
      </c>
    </row>
    <row r="2" spans="1:28">
      <c r="A2" t="s">
        <v>26</v>
      </c>
      <c r="B2" s="1" t="s">
        <v>27</v>
      </c>
      <c r="C2" s="10">
        <v>41501</v>
      </c>
      <c r="D2" s="11">
        <v>5.13</v>
      </c>
      <c r="E2" s="7">
        <v>5.1840000000000002</v>
      </c>
      <c r="F2" s="7">
        <f>D2-J2</f>
        <v>-5.8112442242269857E-2</v>
      </c>
      <c r="G2" s="7">
        <f>D2-E2</f>
        <v>-5.400000000000027E-2</v>
      </c>
      <c r="H2" s="12">
        <v>5.1520000000000001</v>
      </c>
      <c r="I2" s="4">
        <f t="shared" ref="I2:I27" si="0">(T2-U2)+W2*((M2-O2)-(Q2-S2))</f>
        <v>6.9079298618323681E-2</v>
      </c>
      <c r="J2" s="5">
        <f>M2+(T2-Q2)+V2*(I2-(T2-U2))</f>
        <v>5.1881124422422698</v>
      </c>
      <c r="K2" s="4">
        <f t="shared" ref="K2:K27" si="1">J2-I2</f>
        <v>5.1190331436239465</v>
      </c>
      <c r="L2" s="6">
        <v>229639</v>
      </c>
      <c r="M2" s="7">
        <f>-2.5*LOG10(L2)</f>
        <v>-13.402614117486129</v>
      </c>
      <c r="N2" s="13">
        <v>278138</v>
      </c>
      <c r="O2" s="12">
        <f>-2.5*LOG10(N2)</f>
        <v>-13.610650818644618</v>
      </c>
      <c r="P2" s="14">
        <v>17613</v>
      </c>
      <c r="Q2" s="7">
        <f>-2.5*LOG10(P2)</f>
        <v>-10.614583337743316</v>
      </c>
      <c r="R2" s="3">
        <v>23114</v>
      </c>
      <c r="S2" s="12">
        <f>-2.5*LOG10(R2)</f>
        <v>-10.909687772352578</v>
      </c>
      <c r="T2" s="9">
        <v>8.0039999999999996</v>
      </c>
      <c r="U2" s="9">
        <v>7.82</v>
      </c>
      <c r="V2" s="1">
        <v>0.2424</v>
      </c>
      <c r="W2" s="1">
        <v>1.3199000000000001</v>
      </c>
      <c r="X2" s="15"/>
      <c r="Y2" s="15">
        <f>D2-H2</f>
        <v>-2.2000000000000242E-2</v>
      </c>
      <c r="Z2" s="15">
        <f>D2-E2</f>
        <v>-5.400000000000027E-2</v>
      </c>
      <c r="AA2" s="15">
        <f>E2-H2</f>
        <v>3.2000000000000028E-2</v>
      </c>
      <c r="AB2" s="15">
        <f>Y2</f>
        <v>-2.2000000000000242E-2</v>
      </c>
    </row>
    <row r="3" spans="1:28">
      <c r="B3" s="1" t="s">
        <v>27</v>
      </c>
      <c r="C3" s="10">
        <v>41503</v>
      </c>
      <c r="D3" s="11">
        <v>4.8289999999999997</v>
      </c>
      <c r="E3" s="7">
        <v>4.8170000000000002</v>
      </c>
      <c r="F3" s="7">
        <f t="shared" ref="F3:F27" si="2">D3-J3</f>
        <v>-3.5954756676792599E-3</v>
      </c>
      <c r="G3" s="7">
        <f t="shared" ref="G3:G27" si="3">D3-E3</f>
        <v>1.1999999999999567E-2</v>
      </c>
      <c r="H3" s="12">
        <v>4.58</v>
      </c>
      <c r="I3" s="4">
        <f t="shared" si="0"/>
        <v>0.21348830771864316</v>
      </c>
      <c r="J3" s="5">
        <f t="shared" ref="J3:J27" si="4">M3+(T3-Q3)+V3*(I3-(T3-U3))</f>
        <v>4.832595475667679</v>
      </c>
      <c r="K3" s="4">
        <f t="shared" si="1"/>
        <v>4.6191071679490356</v>
      </c>
      <c r="L3" s="6">
        <v>734292</v>
      </c>
      <c r="M3" s="7">
        <f t="shared" ref="M3:M27" si="5">-2.5*LOG10(L3)</f>
        <v>-14.664671991652652</v>
      </c>
      <c r="N3" s="13">
        <v>854502</v>
      </c>
      <c r="O3" s="12">
        <f t="shared" ref="O3:O27" si="6">-2.5*LOG10(N3)</f>
        <v>-14.829282708858821</v>
      </c>
      <c r="P3" s="14">
        <v>39305</v>
      </c>
      <c r="Q3" s="7">
        <f t="shared" ref="Q3:Q27" si="7">-2.5*LOG10(P3)</f>
        <v>-11.486119501529332</v>
      </c>
      <c r="R3" s="3">
        <v>44808</v>
      </c>
      <c r="S3" s="12">
        <f t="shared" ref="S3:S27" si="8">-2.5*LOG10(R3)</f>
        <v>-11.628388899151712</v>
      </c>
      <c r="T3" s="9">
        <v>8.0039999999999996</v>
      </c>
      <c r="U3" s="9">
        <v>7.82</v>
      </c>
      <c r="V3" s="1">
        <v>0.2424</v>
      </c>
      <c r="W3" s="1">
        <v>1.3199000000000001</v>
      </c>
      <c r="X3" s="15"/>
      <c r="Y3" s="15">
        <f t="shared" ref="Y3:Y27" si="9">D3-H3</f>
        <v>0.24899999999999967</v>
      </c>
      <c r="Z3" s="15">
        <f t="shared" ref="Z3:Z27" si="10">D3-E3</f>
        <v>1.1999999999999567E-2</v>
      </c>
      <c r="AA3" s="15">
        <f t="shared" ref="AA3:AA27" si="11">E3-H3</f>
        <v>0.2370000000000001</v>
      </c>
      <c r="AB3" s="15">
        <f t="shared" ref="AB3:AB27" si="12">Y3</f>
        <v>0.24899999999999967</v>
      </c>
    </row>
    <row r="4" spans="1:28">
      <c r="A4" t="s">
        <v>28</v>
      </c>
      <c r="B4" s="1" t="s">
        <v>27</v>
      </c>
      <c r="C4" s="10">
        <v>41504</v>
      </c>
      <c r="D4" s="11">
        <v>4.8330000000000002</v>
      </c>
      <c r="E4" s="7">
        <v>4.8049999999999997</v>
      </c>
      <c r="F4" s="7">
        <f t="shared" si="2"/>
        <v>8.5270341767425428E-2</v>
      </c>
      <c r="G4" s="7">
        <f t="shared" si="3"/>
        <v>2.8000000000000469E-2</v>
      </c>
      <c r="H4" s="12">
        <v>4.516</v>
      </c>
      <c r="I4" s="4">
        <f t="shared" si="0"/>
        <v>0.19511185397274938</v>
      </c>
      <c r="J4" s="5">
        <f t="shared" si="4"/>
        <v>4.7477296582325748</v>
      </c>
      <c r="K4" s="4">
        <f t="shared" si="1"/>
        <v>4.5526178042598255</v>
      </c>
      <c r="L4" s="6">
        <v>327079</v>
      </c>
      <c r="M4" s="7">
        <f t="shared" si="5"/>
        <v>-13.786631653212996</v>
      </c>
      <c r="N4" s="13">
        <v>425301</v>
      </c>
      <c r="O4" s="12">
        <f t="shared" si="6"/>
        <v>-14.071741009653454</v>
      </c>
      <c r="P4" s="14">
        <v>16258</v>
      </c>
      <c r="Q4" s="7">
        <f t="shared" si="7"/>
        <v>-10.527667798042579</v>
      </c>
      <c r="R4" s="3">
        <v>20977</v>
      </c>
      <c r="S4" s="12">
        <f t="shared" si="8"/>
        <v>-10.804358445510577</v>
      </c>
      <c r="T4" s="9">
        <v>8.0039999999999996</v>
      </c>
      <c r="U4" s="9">
        <v>7.82</v>
      </c>
      <c r="V4" s="1">
        <v>0.2424</v>
      </c>
      <c r="W4" s="1">
        <v>1.3199000000000001</v>
      </c>
      <c r="X4" s="15"/>
      <c r="Y4" s="15">
        <f t="shared" si="9"/>
        <v>0.31700000000000017</v>
      </c>
      <c r="Z4" s="15">
        <f t="shared" si="10"/>
        <v>2.8000000000000469E-2</v>
      </c>
      <c r="AA4" s="15">
        <f t="shared" si="11"/>
        <v>0.2889999999999997</v>
      </c>
      <c r="AB4" s="15">
        <f t="shared" si="12"/>
        <v>0.31700000000000017</v>
      </c>
    </row>
    <row r="5" spans="1:28">
      <c r="A5" t="s">
        <v>29</v>
      </c>
      <c r="B5" s="1" t="s">
        <v>27</v>
      </c>
      <c r="C5" s="10">
        <v>41505</v>
      </c>
      <c r="D5" s="11">
        <v>5.1509999999999998</v>
      </c>
      <c r="E5" s="7">
        <v>5.0890000000000004</v>
      </c>
      <c r="F5" s="7">
        <f t="shared" si="2"/>
        <v>-8.1760147928197746E-2</v>
      </c>
      <c r="G5" s="7">
        <f t="shared" si="3"/>
        <v>6.1999999999999389E-2</v>
      </c>
      <c r="H5" s="12">
        <v>4.6959999999999997</v>
      </c>
      <c r="I5" s="4">
        <f t="shared" si="0"/>
        <v>0.52977378705842515</v>
      </c>
      <c r="J5" s="5">
        <f t="shared" si="4"/>
        <v>5.2327601479281975</v>
      </c>
      <c r="K5" s="4">
        <f t="shared" si="1"/>
        <v>4.7029863608697724</v>
      </c>
      <c r="L5" s="6">
        <v>249712</v>
      </c>
      <c r="M5" s="7">
        <f t="shared" si="5"/>
        <v>-13.493598532576003</v>
      </c>
      <c r="N5" s="13">
        <v>352347</v>
      </c>
      <c r="O5" s="12">
        <f t="shared" si="6"/>
        <v>-13.867426445302018</v>
      </c>
      <c r="P5" s="14">
        <v>18006</v>
      </c>
      <c r="Q5" s="7">
        <f t="shared" si="7"/>
        <v>-10.638543114521241</v>
      </c>
      <c r="R5" s="3">
        <v>19960</v>
      </c>
      <c r="S5" s="12">
        <f t="shared" si="8"/>
        <v>-10.750401342378382</v>
      </c>
      <c r="T5" s="9">
        <v>8.0039999999999996</v>
      </c>
      <c r="U5" s="9">
        <v>7.82</v>
      </c>
      <c r="V5" s="1">
        <v>0.2424</v>
      </c>
      <c r="W5" s="1">
        <v>1.3199000000000001</v>
      </c>
      <c r="X5" s="15"/>
      <c r="Y5" s="15">
        <f t="shared" si="9"/>
        <v>0.45500000000000007</v>
      </c>
      <c r="Z5" s="15">
        <f t="shared" si="10"/>
        <v>6.1999999999999389E-2</v>
      </c>
      <c r="AA5" s="15">
        <f t="shared" si="11"/>
        <v>0.39300000000000068</v>
      </c>
      <c r="AB5" s="15">
        <f t="shared" si="12"/>
        <v>0.45500000000000007</v>
      </c>
    </row>
    <row r="6" spans="1:28">
      <c r="B6" s="1" t="s">
        <v>27</v>
      </c>
      <c r="C6" s="10">
        <v>41506</v>
      </c>
      <c r="D6" s="11">
        <v>5.3929999999999998</v>
      </c>
      <c r="E6" s="7">
        <v>5.3372000000000002</v>
      </c>
      <c r="F6" s="7">
        <f t="shared" si="2"/>
        <v>-2.1669957552631125E-2</v>
      </c>
      <c r="G6" s="7">
        <f t="shared" si="3"/>
        <v>5.5799999999999628E-2</v>
      </c>
      <c r="H6" s="12">
        <v>4.9640000000000004</v>
      </c>
      <c r="I6" s="4">
        <f t="shared" si="0"/>
        <v>0.49491731250426091</v>
      </c>
      <c r="J6" s="5">
        <f t="shared" si="4"/>
        <v>5.4146699575526309</v>
      </c>
      <c r="K6" s="4">
        <f t="shared" si="1"/>
        <v>4.9197526450483702</v>
      </c>
      <c r="L6" s="6">
        <v>210066</v>
      </c>
      <c r="M6" s="7">
        <f t="shared" si="5"/>
        <v>-13.305889414602595</v>
      </c>
      <c r="N6" s="13">
        <v>295865</v>
      </c>
      <c r="O6" s="12">
        <f t="shared" si="6"/>
        <v>-13.677733980948997</v>
      </c>
      <c r="P6" s="14">
        <v>18050</v>
      </c>
      <c r="Q6" s="7">
        <f t="shared" si="7"/>
        <v>-10.641193015604191</v>
      </c>
      <c r="R6" s="3">
        <v>20464</v>
      </c>
      <c r="S6" s="12">
        <f t="shared" si="8"/>
        <v>-10.777476317836447</v>
      </c>
      <c r="T6" s="9">
        <v>8.0039999999999996</v>
      </c>
      <c r="U6" s="9">
        <v>7.82</v>
      </c>
      <c r="V6" s="1">
        <v>0.2424</v>
      </c>
      <c r="W6" s="1">
        <v>1.3199000000000001</v>
      </c>
      <c r="X6" s="15"/>
      <c r="Y6" s="15">
        <f t="shared" si="9"/>
        <v>0.42899999999999938</v>
      </c>
      <c r="Z6" s="15">
        <f t="shared" si="10"/>
        <v>5.5799999999999628E-2</v>
      </c>
      <c r="AA6" s="15">
        <f t="shared" si="11"/>
        <v>0.37319999999999975</v>
      </c>
      <c r="AB6" s="15">
        <f t="shared" si="12"/>
        <v>0.42899999999999938</v>
      </c>
    </row>
    <row r="7" spans="1:28">
      <c r="A7" t="s">
        <v>30</v>
      </c>
      <c r="B7" s="1" t="s">
        <v>27</v>
      </c>
      <c r="C7" s="10">
        <v>41507</v>
      </c>
      <c r="D7" s="11">
        <v>5.6369999999999996</v>
      </c>
      <c r="E7" s="7">
        <v>5.5620000000000003</v>
      </c>
      <c r="F7" s="7">
        <f t="shared" si="2"/>
        <v>5.7048778067301242E-3</v>
      </c>
      <c r="G7" s="7">
        <f t="shared" si="3"/>
        <v>7.4999999999999289E-2</v>
      </c>
      <c r="H7" s="12">
        <v>5.1289999999999996</v>
      </c>
      <c r="I7" s="4">
        <f t="shared" si="0"/>
        <v>0.50155976727900697</v>
      </c>
      <c r="J7" s="5">
        <f t="shared" si="4"/>
        <v>5.6312951221932694</v>
      </c>
      <c r="K7" s="4">
        <f t="shared" si="1"/>
        <v>5.1297353549142626</v>
      </c>
      <c r="L7" s="6">
        <v>304200</v>
      </c>
      <c r="M7" s="7">
        <f t="shared" si="5"/>
        <v>-13.707898024292449</v>
      </c>
      <c r="N7" s="13">
        <v>443445</v>
      </c>
      <c r="O7" s="12">
        <f t="shared" si="6"/>
        <v>-14.117099406091668</v>
      </c>
      <c r="P7" s="14">
        <v>31863</v>
      </c>
      <c r="Q7" s="7">
        <f t="shared" si="7"/>
        <v>-11.258216658897286</v>
      </c>
      <c r="R7" s="3">
        <v>37216</v>
      </c>
      <c r="S7" s="12">
        <f t="shared" si="8"/>
        <v>-11.426824232620888</v>
      </c>
      <c r="T7" s="9">
        <v>8.0039999999999996</v>
      </c>
      <c r="U7" s="9">
        <v>7.82</v>
      </c>
      <c r="V7" s="1">
        <v>0.2424</v>
      </c>
      <c r="W7" s="1">
        <v>1.3199000000000001</v>
      </c>
      <c r="X7" s="15"/>
      <c r="Y7" s="15">
        <f t="shared" si="9"/>
        <v>0.50800000000000001</v>
      </c>
      <c r="Z7" s="15">
        <f t="shared" si="10"/>
        <v>7.4999999999999289E-2</v>
      </c>
      <c r="AA7" s="15">
        <f t="shared" si="11"/>
        <v>0.43300000000000072</v>
      </c>
      <c r="AB7" s="15">
        <f t="shared" si="12"/>
        <v>0.50800000000000001</v>
      </c>
    </row>
    <row r="8" spans="1:28">
      <c r="A8" t="s">
        <v>31</v>
      </c>
      <c r="B8" s="1" t="s">
        <v>27</v>
      </c>
      <c r="C8" s="10">
        <v>41508</v>
      </c>
      <c r="D8" s="11">
        <v>5.9139999999999997</v>
      </c>
      <c r="E8" s="7">
        <v>5.7919999999999998</v>
      </c>
      <c r="F8" s="7">
        <f t="shared" si="2"/>
        <v>-5.1966044615543439E-3</v>
      </c>
      <c r="G8" s="7">
        <f t="shared" si="3"/>
        <v>0.12199999999999989</v>
      </c>
      <c r="H8" s="12">
        <v>5.2110000000000003</v>
      </c>
      <c r="I8" s="4">
        <f t="shared" si="0"/>
        <v>0.64907979978296204</v>
      </c>
      <c r="J8" s="5">
        <f t="shared" si="4"/>
        <v>5.919196604461554</v>
      </c>
      <c r="K8" s="4">
        <f t="shared" si="1"/>
        <v>5.270116804678592</v>
      </c>
      <c r="L8" s="6">
        <v>177302</v>
      </c>
      <c r="M8" s="7">
        <f t="shared" si="5"/>
        <v>-13.121784086380535</v>
      </c>
      <c r="N8" s="13">
        <v>256889</v>
      </c>
      <c r="O8" s="12">
        <f t="shared" si="6"/>
        <v>-13.5243637703819</v>
      </c>
      <c r="P8" s="14">
        <v>23426</v>
      </c>
      <c r="Q8" s="7">
        <f t="shared" si="7"/>
        <v>-10.924245347374701</v>
      </c>
      <c r="R8" s="3">
        <v>24535</v>
      </c>
      <c r="S8" s="12">
        <f t="shared" si="8"/>
        <v>-10.974465155792338</v>
      </c>
      <c r="T8" s="9">
        <v>8.0039999999999996</v>
      </c>
      <c r="U8" s="9">
        <v>7.82</v>
      </c>
      <c r="V8" s="1">
        <v>0.2424</v>
      </c>
      <c r="W8" s="1">
        <v>1.3199000000000001</v>
      </c>
      <c r="X8" s="15"/>
      <c r="Y8" s="15">
        <f t="shared" si="9"/>
        <v>0.7029999999999994</v>
      </c>
      <c r="Z8" s="15">
        <f t="shared" si="10"/>
        <v>0.12199999999999989</v>
      </c>
      <c r="AA8" s="15">
        <f t="shared" si="11"/>
        <v>0.58099999999999952</v>
      </c>
      <c r="AB8" s="15">
        <f t="shared" si="12"/>
        <v>0.7029999999999994</v>
      </c>
    </row>
    <row r="9" spans="1:28">
      <c r="A9" t="s">
        <v>32</v>
      </c>
      <c r="B9" s="1" t="s">
        <v>27</v>
      </c>
      <c r="C9" s="10">
        <v>41509</v>
      </c>
      <c r="D9" s="11">
        <v>6.117</v>
      </c>
      <c r="E9" s="7">
        <v>6.0039999999999996</v>
      </c>
      <c r="F9" s="7">
        <f t="shared" si="2"/>
        <v>-4.7192573356836576E-2</v>
      </c>
      <c r="G9" s="7">
        <f t="shared" si="3"/>
        <v>0.11300000000000043</v>
      </c>
      <c r="H9" s="12">
        <v>5.452</v>
      </c>
      <c r="I9" s="4">
        <f t="shared" si="0"/>
        <v>0.72822166996466631</v>
      </c>
      <c r="J9" s="5">
        <f t="shared" si="4"/>
        <v>6.1641925733568366</v>
      </c>
      <c r="K9" s="4">
        <f t="shared" si="1"/>
        <v>5.4359709033921702</v>
      </c>
      <c r="L9" s="6">
        <v>228271</v>
      </c>
      <c r="M9" s="7">
        <f t="shared" si="5"/>
        <v>-13.396126853408472</v>
      </c>
      <c r="N9" s="13">
        <v>373683</v>
      </c>
      <c r="O9" s="12">
        <f t="shared" si="6"/>
        <v>-13.931258352236298</v>
      </c>
      <c r="P9" s="14">
        <v>37133</v>
      </c>
      <c r="Q9" s="7">
        <f t="shared" si="7"/>
        <v>-11.424400093965874</v>
      </c>
      <c r="R9" s="3">
        <v>41580</v>
      </c>
      <c r="S9" s="12">
        <f t="shared" si="8"/>
        <v>-11.547211212488627</v>
      </c>
      <c r="T9" s="9">
        <v>8.0039999999999996</v>
      </c>
      <c r="U9" s="9">
        <v>7.82</v>
      </c>
      <c r="V9" s="1">
        <v>0.2424</v>
      </c>
      <c r="W9" s="1">
        <v>1.3199000000000001</v>
      </c>
      <c r="X9" s="15"/>
      <c r="Y9" s="15">
        <f t="shared" si="9"/>
        <v>0.66500000000000004</v>
      </c>
      <c r="Z9" s="15">
        <f t="shared" si="10"/>
        <v>0.11300000000000043</v>
      </c>
      <c r="AA9" s="15">
        <f t="shared" si="11"/>
        <v>0.5519999999999996</v>
      </c>
      <c r="AB9" s="15">
        <f t="shared" si="12"/>
        <v>0.66500000000000004</v>
      </c>
    </row>
    <row r="10" spans="1:28">
      <c r="B10" s="1" t="s">
        <v>27</v>
      </c>
      <c r="C10" s="10">
        <v>41510</v>
      </c>
      <c r="D10" s="11">
        <v>6.2229999999999999</v>
      </c>
      <c r="E10" s="7">
        <v>6.1</v>
      </c>
      <c r="F10" s="7">
        <f t="shared" si="2"/>
        <v>-4.007153711769984E-2</v>
      </c>
      <c r="G10" s="7">
        <f t="shared" si="3"/>
        <v>0.12300000000000022</v>
      </c>
      <c r="H10" s="12">
        <v>5.5149999999999997</v>
      </c>
      <c r="I10" s="4">
        <f t="shared" si="0"/>
        <v>0.7543275010149989</v>
      </c>
      <c r="J10" s="5">
        <f t="shared" si="4"/>
        <v>6.2630715371176997</v>
      </c>
      <c r="K10" s="4">
        <f t="shared" si="1"/>
        <v>5.5087440361027005</v>
      </c>
      <c r="L10" s="6">
        <v>195636</v>
      </c>
      <c r="M10" s="7">
        <f t="shared" si="5"/>
        <v>-13.228621936491404</v>
      </c>
      <c r="N10" s="13">
        <v>347659</v>
      </c>
      <c r="O10" s="12">
        <f t="shared" si="6"/>
        <v>-13.852883691594064</v>
      </c>
      <c r="P10" s="14">
        <v>34656</v>
      </c>
      <c r="Q10" s="7">
        <f t="shared" si="7"/>
        <v>-11.349446087363066</v>
      </c>
      <c r="R10" s="3">
        <v>41366</v>
      </c>
      <c r="S10" s="12">
        <f t="shared" si="8"/>
        <v>-11.541608819043498</v>
      </c>
      <c r="T10" s="9">
        <v>8.0039999999999996</v>
      </c>
      <c r="U10" s="9">
        <v>7.82</v>
      </c>
      <c r="V10" s="1">
        <v>0.2424</v>
      </c>
      <c r="W10" s="1">
        <v>1.3199000000000001</v>
      </c>
      <c r="X10" s="15"/>
      <c r="Y10" s="15">
        <f t="shared" si="9"/>
        <v>0.70800000000000018</v>
      </c>
      <c r="Z10" s="15">
        <f t="shared" si="10"/>
        <v>0.12300000000000022</v>
      </c>
      <c r="AA10" s="15">
        <f t="shared" si="11"/>
        <v>0.58499999999999996</v>
      </c>
      <c r="AB10" s="15">
        <f t="shared" si="12"/>
        <v>0.70800000000000018</v>
      </c>
    </row>
    <row r="11" spans="1:28">
      <c r="B11" s="1" t="s">
        <v>27</v>
      </c>
      <c r="C11" s="10">
        <v>41512</v>
      </c>
      <c r="D11" s="11">
        <v>6.5019999999999998</v>
      </c>
      <c r="E11" s="7">
        <v>6.3540000000000001</v>
      </c>
      <c r="F11" s="7">
        <f t="shared" si="2"/>
        <v>-1.5191294441367909E-2</v>
      </c>
      <c r="G11" s="7">
        <f t="shared" si="3"/>
        <v>0.14799999999999969</v>
      </c>
      <c r="H11" s="12">
        <v>5.6929999999999996</v>
      </c>
      <c r="I11" s="4">
        <f t="shared" si="0"/>
        <v>0.86665683305295216</v>
      </c>
      <c r="J11" s="5">
        <f t="shared" si="4"/>
        <v>6.5171912944413677</v>
      </c>
      <c r="K11" s="4">
        <f t="shared" si="1"/>
        <v>5.6505344613884159</v>
      </c>
      <c r="L11" s="6">
        <v>195400</v>
      </c>
      <c r="M11" s="7">
        <f t="shared" si="5"/>
        <v>-13.227311398456884</v>
      </c>
      <c r="N11" s="13">
        <v>347839</v>
      </c>
      <c r="O11" s="12">
        <f t="shared" si="6"/>
        <v>-13.853445684644281</v>
      </c>
      <c r="P11" s="14">
        <v>42659</v>
      </c>
      <c r="Q11" s="7">
        <f t="shared" si="7"/>
        <v>-11.575026676566216</v>
      </c>
      <c r="R11" s="3">
        <v>47161</v>
      </c>
      <c r="S11" s="12">
        <f t="shared" si="8"/>
        <v>-11.683957513209744</v>
      </c>
      <c r="T11" s="9">
        <v>8.0039999999999996</v>
      </c>
      <c r="U11" s="9">
        <v>7.82</v>
      </c>
      <c r="V11" s="1">
        <v>0.2424</v>
      </c>
      <c r="W11" s="1">
        <v>1.3199000000000001</v>
      </c>
      <c r="X11" s="15"/>
      <c r="Y11" s="15">
        <f t="shared" si="9"/>
        <v>0.80900000000000016</v>
      </c>
      <c r="Z11" s="15">
        <f t="shared" si="10"/>
        <v>0.14799999999999969</v>
      </c>
      <c r="AA11" s="15">
        <f t="shared" si="11"/>
        <v>0.66100000000000048</v>
      </c>
      <c r="AB11" s="15">
        <f t="shared" si="12"/>
        <v>0.80900000000000016</v>
      </c>
    </row>
    <row r="12" spans="1:28">
      <c r="B12" s="1" t="s">
        <v>27</v>
      </c>
      <c r="C12" s="10">
        <v>41519</v>
      </c>
      <c r="D12" s="11">
        <v>7.31</v>
      </c>
      <c r="E12" s="7">
        <v>7.0839999999999996</v>
      </c>
      <c r="F12" s="7">
        <f t="shared" si="2"/>
        <v>-2.0393329207497146E-2</v>
      </c>
      <c r="G12" s="7">
        <f t="shared" si="3"/>
        <v>0.22599999999999998</v>
      </c>
      <c r="H12" s="12">
        <v>6.1769999999999996</v>
      </c>
      <c r="I12" s="4">
        <f t="shared" si="0"/>
        <v>1.1581452844404567</v>
      </c>
      <c r="J12" s="5">
        <f t="shared" si="4"/>
        <v>7.3303933292074968</v>
      </c>
      <c r="K12" s="4">
        <f t="shared" si="1"/>
        <v>6.1722480447670396</v>
      </c>
      <c r="L12" s="6">
        <v>292762</v>
      </c>
      <c r="M12" s="7">
        <f t="shared" si="5"/>
        <v>-13.666286763434218</v>
      </c>
      <c r="N12" s="13">
        <v>658302</v>
      </c>
      <c r="O12" s="12">
        <f t="shared" si="6"/>
        <v>-14.546062936331307</v>
      </c>
      <c r="P12" s="14">
        <v>126654</v>
      </c>
      <c r="Q12" s="7">
        <f t="shared" si="7"/>
        <v>-12.75654727569335</v>
      </c>
      <c r="R12" s="3">
        <v>144315</v>
      </c>
      <c r="S12" s="12">
        <f t="shared" si="8"/>
        <v>-12.898278684259461</v>
      </c>
      <c r="T12" s="9">
        <v>8.0039999999999996</v>
      </c>
      <c r="U12" s="9">
        <v>7.82</v>
      </c>
      <c r="V12" s="1">
        <v>0.2424</v>
      </c>
      <c r="W12" s="1">
        <v>1.3199000000000001</v>
      </c>
      <c r="X12" s="15"/>
      <c r="Y12" s="15">
        <f t="shared" si="9"/>
        <v>1.133</v>
      </c>
      <c r="Z12" s="15">
        <f t="shared" si="10"/>
        <v>0.22599999999999998</v>
      </c>
      <c r="AA12" s="15">
        <f t="shared" si="11"/>
        <v>0.90700000000000003</v>
      </c>
      <c r="AB12" s="15">
        <f t="shared" si="12"/>
        <v>1.133</v>
      </c>
    </row>
    <row r="13" spans="1:28">
      <c r="B13" s="1" t="s">
        <v>27</v>
      </c>
      <c r="C13" s="10">
        <v>41520</v>
      </c>
      <c r="D13" s="11">
        <v>7.4089999999999998</v>
      </c>
      <c r="E13" s="7">
        <v>7.1740000000000004</v>
      </c>
      <c r="F13" s="7">
        <f t="shared" si="2"/>
        <v>-2.9250523891106717E-2</v>
      </c>
      <c r="G13" s="7">
        <f t="shared" si="3"/>
        <v>0.23499999999999943</v>
      </c>
      <c r="H13" s="12">
        <v>6.24</v>
      </c>
      <c r="I13" s="4">
        <f t="shared" si="0"/>
        <v>1.182611237848942</v>
      </c>
      <c r="J13" s="5">
        <f t="shared" si="4"/>
        <v>7.4382505238911065</v>
      </c>
      <c r="K13" s="4">
        <f t="shared" si="1"/>
        <v>6.2556392860421646</v>
      </c>
      <c r="L13" s="6">
        <v>517565</v>
      </c>
      <c r="M13" s="7">
        <f t="shared" si="5"/>
        <v>-14.284912249422039</v>
      </c>
      <c r="N13" s="13">
        <v>392930</v>
      </c>
      <c r="O13" s="12">
        <f t="shared" si="6"/>
        <v>-13.985787970585585</v>
      </c>
      <c r="P13" s="14">
        <v>245946</v>
      </c>
      <c r="Q13" s="7">
        <f t="shared" si="7"/>
        <v>-13.477099409258562</v>
      </c>
      <c r="R13" s="3">
        <v>93016</v>
      </c>
      <c r="S13" s="12">
        <f t="shared" si="8"/>
        <v>-12.421394148643987</v>
      </c>
      <c r="T13" s="9">
        <v>8.0039999999999996</v>
      </c>
      <c r="U13" s="9">
        <v>7.82</v>
      </c>
      <c r="V13" s="1">
        <v>0.2424</v>
      </c>
      <c r="W13" s="1">
        <v>1.3199000000000001</v>
      </c>
      <c r="X13" s="15"/>
      <c r="Y13" s="15">
        <f t="shared" si="9"/>
        <v>1.1689999999999996</v>
      </c>
      <c r="Z13" s="15">
        <f t="shared" si="10"/>
        <v>0.23499999999999943</v>
      </c>
      <c r="AA13" s="15">
        <f t="shared" si="11"/>
        <v>0.93400000000000016</v>
      </c>
      <c r="AB13" s="15">
        <f t="shared" si="12"/>
        <v>1.1689999999999996</v>
      </c>
    </row>
    <row r="14" spans="1:28">
      <c r="B14" s="1" t="s">
        <v>27</v>
      </c>
      <c r="C14" s="10">
        <v>41521</v>
      </c>
      <c r="D14" s="11">
        <v>7.39</v>
      </c>
      <c r="E14" s="7">
        <v>7.1520000000000001</v>
      </c>
      <c r="F14" s="7">
        <f t="shared" si="2"/>
        <v>-2.7155344239809587E-2</v>
      </c>
      <c r="G14" s="7">
        <f t="shared" si="3"/>
        <v>0.23799999999999955</v>
      </c>
      <c r="H14" s="12">
        <v>6.2069999999999999</v>
      </c>
      <c r="I14" s="4">
        <f t="shared" si="0"/>
        <v>1.2228026154177603</v>
      </c>
      <c r="J14" s="5">
        <f t="shared" si="4"/>
        <v>7.4171553442398093</v>
      </c>
      <c r="K14" s="4">
        <f t="shared" si="1"/>
        <v>6.1943527288220492</v>
      </c>
      <c r="L14" s="6">
        <v>561290</v>
      </c>
      <c r="M14" s="7">
        <f t="shared" si="5"/>
        <v>-14.372968262134314</v>
      </c>
      <c r="N14" s="13">
        <v>432925</v>
      </c>
      <c r="O14" s="12">
        <f t="shared" si="6"/>
        <v>-14.091031664050986</v>
      </c>
      <c r="P14" s="14">
        <v>259255</v>
      </c>
      <c r="Q14" s="7">
        <f t="shared" si="7"/>
        <v>-13.53431785239686</v>
      </c>
      <c r="R14" s="3">
        <v>96859</v>
      </c>
      <c r="S14" s="12">
        <f t="shared" si="8"/>
        <v>-12.465349952383264</v>
      </c>
      <c r="T14" s="9">
        <v>8.0039999999999996</v>
      </c>
      <c r="U14" s="9">
        <v>7.82</v>
      </c>
      <c r="V14" s="1">
        <v>0.2424</v>
      </c>
      <c r="W14" s="1">
        <v>1.3199000000000001</v>
      </c>
      <c r="X14" s="15"/>
      <c r="Y14" s="15">
        <f t="shared" si="9"/>
        <v>1.1829999999999998</v>
      </c>
      <c r="Z14" s="15">
        <f t="shared" si="10"/>
        <v>0.23799999999999955</v>
      </c>
      <c r="AA14" s="15">
        <f t="shared" si="11"/>
        <v>0.94500000000000028</v>
      </c>
      <c r="AB14" s="15">
        <f t="shared" si="12"/>
        <v>1.1829999999999998</v>
      </c>
    </row>
    <row r="15" spans="1:28">
      <c r="B15" s="1" t="s">
        <v>27</v>
      </c>
      <c r="C15" s="10">
        <v>41522</v>
      </c>
      <c r="D15" s="11">
        <v>7.38</v>
      </c>
      <c r="E15" s="7">
        <v>7.1440000000000001</v>
      </c>
      <c r="F15" s="7">
        <f t="shared" si="2"/>
        <v>1.5525344719445222E-2</v>
      </c>
      <c r="G15" s="7">
        <f t="shared" si="3"/>
        <v>0.23599999999999977</v>
      </c>
      <c r="H15" s="12">
        <v>6.2069999999999999</v>
      </c>
      <c r="I15" s="4">
        <f t="shared" si="0"/>
        <v>1.1804467256769149</v>
      </c>
      <c r="J15" s="5">
        <f t="shared" si="4"/>
        <v>7.3644746552805547</v>
      </c>
      <c r="K15" s="4">
        <f t="shared" si="1"/>
        <v>6.1840279296036398</v>
      </c>
      <c r="L15" s="6">
        <v>582124</v>
      </c>
      <c r="M15" s="7">
        <f t="shared" si="5"/>
        <v>-14.412538762224827</v>
      </c>
      <c r="N15" s="13">
        <v>427567</v>
      </c>
      <c r="O15" s="12">
        <f t="shared" si="6"/>
        <v>-14.077510446492951</v>
      </c>
      <c r="P15" s="14">
        <v>258577</v>
      </c>
      <c r="Q15" s="7">
        <f t="shared" si="7"/>
        <v>-13.531474731201298</v>
      </c>
      <c r="R15" s="3">
        <v>94755</v>
      </c>
      <c r="S15" s="12">
        <f t="shared" si="8"/>
        <v>-12.441505339875123</v>
      </c>
      <c r="T15" s="9">
        <v>8.0039999999999996</v>
      </c>
      <c r="U15" s="9">
        <v>7.82</v>
      </c>
      <c r="V15" s="1">
        <v>0.2424</v>
      </c>
      <c r="W15" s="1">
        <v>1.3199000000000001</v>
      </c>
      <c r="X15" s="15"/>
      <c r="Y15" s="15">
        <f t="shared" si="9"/>
        <v>1.173</v>
      </c>
      <c r="Z15" s="15">
        <f t="shared" si="10"/>
        <v>0.23599999999999977</v>
      </c>
      <c r="AA15" s="15">
        <f t="shared" si="11"/>
        <v>0.93700000000000028</v>
      </c>
      <c r="AB15" s="15">
        <f t="shared" si="12"/>
        <v>1.173</v>
      </c>
    </row>
    <row r="16" spans="1:28">
      <c r="B16" s="1" t="s">
        <v>27</v>
      </c>
      <c r="C16" s="10">
        <v>41523</v>
      </c>
      <c r="D16" s="11">
        <v>7.3970000000000002</v>
      </c>
      <c r="E16" s="7">
        <v>7.1740000000000004</v>
      </c>
      <c r="F16" s="7">
        <f t="shared" si="2"/>
        <v>-8.0554241015660111E-3</v>
      </c>
      <c r="G16" s="7">
        <f t="shared" si="3"/>
        <v>0.22299999999999986</v>
      </c>
      <c r="H16" s="12">
        <v>6.2770000000000001</v>
      </c>
      <c r="I16" s="4">
        <f t="shared" si="0"/>
        <v>1.1100814431052386</v>
      </c>
      <c r="J16" s="5">
        <f t="shared" si="4"/>
        <v>7.4050554241015663</v>
      </c>
      <c r="K16" s="4">
        <f t="shared" si="1"/>
        <v>6.2949739809963274</v>
      </c>
      <c r="L16" s="6">
        <v>449257</v>
      </c>
      <c r="M16" s="7">
        <f t="shared" si="5"/>
        <v>-14.131237131746291</v>
      </c>
      <c r="N16" s="13">
        <v>330366</v>
      </c>
      <c r="O16" s="12">
        <f t="shared" si="6"/>
        <v>-13.797488362569792</v>
      </c>
      <c r="P16" s="14">
        <v>210438</v>
      </c>
      <c r="Q16" s="7">
        <f t="shared" si="7"/>
        <v>-13.307810414039148</v>
      </c>
      <c r="R16" s="3">
        <v>81091</v>
      </c>
      <c r="S16" s="12">
        <f t="shared" si="8"/>
        <v>-12.272431640237118</v>
      </c>
      <c r="T16" s="9">
        <v>8.0039999999999996</v>
      </c>
      <c r="U16" s="9">
        <v>7.82</v>
      </c>
      <c r="V16" s="1">
        <v>0.2424</v>
      </c>
      <c r="W16" s="1">
        <v>1.3199000000000001</v>
      </c>
      <c r="X16" s="15"/>
      <c r="Y16" s="15">
        <f t="shared" si="9"/>
        <v>1.1200000000000001</v>
      </c>
      <c r="Z16" s="15">
        <f t="shared" si="10"/>
        <v>0.22299999999999986</v>
      </c>
      <c r="AA16" s="15">
        <f t="shared" si="11"/>
        <v>0.89700000000000024</v>
      </c>
      <c r="AB16" s="15">
        <f t="shared" si="12"/>
        <v>1.1200000000000001</v>
      </c>
    </row>
    <row r="17" spans="2:28">
      <c r="B17" s="1" t="s">
        <v>27</v>
      </c>
      <c r="C17" s="10">
        <v>41526</v>
      </c>
      <c r="D17" s="11">
        <v>7.5490000000000004</v>
      </c>
      <c r="E17" s="7">
        <v>7.3079999999999998</v>
      </c>
      <c r="F17" s="7">
        <f t="shared" si="2"/>
        <v>-3.2726390805315475E-3</v>
      </c>
      <c r="G17" s="7">
        <f t="shared" si="3"/>
        <v>0.24100000000000055</v>
      </c>
      <c r="H17" s="12">
        <v>6.3540000000000001</v>
      </c>
      <c r="I17" s="4">
        <f t="shared" si="0"/>
        <v>1.1889677733372506</v>
      </c>
      <c r="J17" s="5">
        <f t="shared" si="4"/>
        <v>7.5522726390805319</v>
      </c>
      <c r="K17" s="4">
        <f t="shared" si="1"/>
        <v>6.3633048657432809</v>
      </c>
      <c r="L17" s="6">
        <v>495218</v>
      </c>
      <c r="M17" s="7">
        <f t="shared" si="5"/>
        <v>-14.236991054683841</v>
      </c>
      <c r="N17" s="13">
        <v>342182</v>
      </c>
      <c r="O17" s="12">
        <f t="shared" si="6"/>
        <v>-13.835642900897859</v>
      </c>
      <c r="P17" s="14">
        <v>261014</v>
      </c>
      <c r="Q17" s="7">
        <f t="shared" si="7"/>
        <v>-13.541659505507425</v>
      </c>
      <c r="R17" s="3">
        <v>89447</v>
      </c>
      <c r="S17" s="12">
        <f t="shared" si="8"/>
        <v>-12.378914447912631</v>
      </c>
      <c r="T17" s="9">
        <v>8.0039999999999996</v>
      </c>
      <c r="U17" s="9">
        <v>7.82</v>
      </c>
      <c r="V17" s="1">
        <v>0.2424</v>
      </c>
      <c r="W17" s="1">
        <v>1.3199000000000001</v>
      </c>
      <c r="X17" s="15"/>
      <c r="Y17" s="15">
        <f t="shared" si="9"/>
        <v>1.1950000000000003</v>
      </c>
      <c r="Z17" s="15">
        <f t="shared" si="10"/>
        <v>0.24100000000000055</v>
      </c>
      <c r="AA17" s="15">
        <f t="shared" si="11"/>
        <v>0.95399999999999974</v>
      </c>
      <c r="AB17" s="15">
        <f t="shared" si="12"/>
        <v>1.1950000000000003</v>
      </c>
    </row>
    <row r="18" spans="2:28">
      <c r="B18" s="1" t="s">
        <v>27</v>
      </c>
      <c r="C18" s="10">
        <v>41528</v>
      </c>
      <c r="D18" s="11">
        <v>7.609</v>
      </c>
      <c r="E18" s="7">
        <v>7.3570000000000002</v>
      </c>
      <c r="F18" s="7">
        <f t="shared" si="2"/>
        <v>-7.0104958309125109E-3</v>
      </c>
      <c r="G18" s="7">
        <f t="shared" si="3"/>
        <v>0.25199999999999978</v>
      </c>
      <c r="H18" s="12">
        <v>6.3680000000000003</v>
      </c>
      <c r="I18" s="4">
        <f t="shared" si="0"/>
        <v>1.2389066339068622</v>
      </c>
      <c r="J18" s="5">
        <f t="shared" si="4"/>
        <v>7.6160104958309125</v>
      </c>
      <c r="K18" s="4">
        <f t="shared" si="1"/>
        <v>6.3771038619240503</v>
      </c>
      <c r="L18" s="6">
        <v>429906</v>
      </c>
      <c r="M18" s="7">
        <f t="shared" si="5"/>
        <v>-14.083433766018311</v>
      </c>
      <c r="N18" s="13">
        <v>341729</v>
      </c>
      <c r="O18" s="12">
        <f t="shared" si="6"/>
        <v>-13.834204589267593</v>
      </c>
      <c r="P18" s="14">
        <v>237626</v>
      </c>
      <c r="Q18" s="7">
        <f t="shared" si="7"/>
        <v>-13.439734893790199</v>
      </c>
      <c r="R18" s="3">
        <v>90471</v>
      </c>
      <c r="S18" s="12">
        <f t="shared" si="8"/>
        <v>-12.391273476788808</v>
      </c>
      <c r="T18" s="9">
        <v>8.0039999999999996</v>
      </c>
      <c r="U18" s="9">
        <v>7.82</v>
      </c>
      <c r="V18" s="1">
        <v>0.2424</v>
      </c>
      <c r="W18" s="1">
        <v>1.3199000000000001</v>
      </c>
      <c r="X18" s="15"/>
      <c r="Y18" s="15">
        <f t="shared" si="9"/>
        <v>1.2409999999999997</v>
      </c>
      <c r="Z18" s="15">
        <f t="shared" si="10"/>
        <v>0.25199999999999978</v>
      </c>
      <c r="AA18" s="15">
        <f t="shared" si="11"/>
        <v>0.98899999999999988</v>
      </c>
      <c r="AB18" s="15">
        <f t="shared" si="12"/>
        <v>1.2409999999999997</v>
      </c>
    </row>
    <row r="19" spans="2:28">
      <c r="B19" s="1" t="s">
        <v>27</v>
      </c>
      <c r="C19" s="10">
        <v>41529</v>
      </c>
      <c r="D19" s="11">
        <v>7.6420000000000003</v>
      </c>
      <c r="E19" s="7">
        <v>7.3840000000000003</v>
      </c>
      <c r="F19" s="7">
        <f t="shared" si="2"/>
        <v>-8.7238203076305254E-3</v>
      </c>
      <c r="G19" s="7">
        <f t="shared" si="3"/>
        <v>0.25800000000000001</v>
      </c>
      <c r="H19" s="12">
        <v>6.3780000000000001</v>
      </c>
      <c r="I19" s="4">
        <f t="shared" si="0"/>
        <v>1.2789147369405864</v>
      </c>
      <c r="J19" s="5">
        <f t="shared" si="4"/>
        <v>7.6507238203076309</v>
      </c>
      <c r="K19" s="4">
        <f t="shared" si="1"/>
        <v>6.3718090833670447</v>
      </c>
      <c r="L19" s="6">
        <v>449595</v>
      </c>
      <c r="M19" s="7">
        <f t="shared" si="5"/>
        <v>-14.132053681866903</v>
      </c>
      <c r="N19" s="13">
        <v>365062</v>
      </c>
      <c r="O19" s="12">
        <f t="shared" si="6"/>
        <v>-13.905916571903168</v>
      </c>
      <c r="P19" s="14">
        <v>254301</v>
      </c>
      <c r="Q19" s="7">
        <f t="shared" si="7"/>
        <v>-13.513370169940139</v>
      </c>
      <c r="R19" s="3">
        <v>96178</v>
      </c>
      <c r="S19" s="12">
        <f t="shared" si="8"/>
        <v>-12.45768935443766</v>
      </c>
      <c r="T19" s="9">
        <v>8.0039999999999996</v>
      </c>
      <c r="U19" s="9">
        <v>7.82</v>
      </c>
      <c r="V19" s="1">
        <v>0.2424</v>
      </c>
      <c r="W19" s="1">
        <v>1.3199000000000001</v>
      </c>
      <c r="X19" s="15"/>
      <c r="Y19" s="15">
        <f t="shared" si="9"/>
        <v>1.2640000000000002</v>
      </c>
      <c r="Z19" s="15">
        <f t="shared" si="10"/>
        <v>0.25800000000000001</v>
      </c>
      <c r="AA19" s="15">
        <f t="shared" si="11"/>
        <v>1.0060000000000002</v>
      </c>
      <c r="AB19" s="15">
        <f t="shared" si="12"/>
        <v>1.2640000000000002</v>
      </c>
    </row>
    <row r="20" spans="2:28">
      <c r="B20" s="1" t="s">
        <v>27</v>
      </c>
      <c r="C20" s="10">
        <v>41530</v>
      </c>
      <c r="D20" s="11">
        <v>7.6420000000000003</v>
      </c>
      <c r="E20" s="7">
        <v>7.3780000000000001</v>
      </c>
      <c r="F20" s="7">
        <f t="shared" si="2"/>
        <v>5.8870686415897211E-3</v>
      </c>
      <c r="G20" s="7">
        <f t="shared" si="3"/>
        <v>0.26400000000000023</v>
      </c>
      <c r="H20" s="12">
        <v>6.3540000000000001</v>
      </c>
      <c r="I20" s="4">
        <f t="shared" si="0"/>
        <v>1.2756978365363203</v>
      </c>
      <c r="J20" s="5">
        <f t="shared" si="4"/>
        <v>7.6361129313584106</v>
      </c>
      <c r="K20" s="4">
        <f t="shared" si="1"/>
        <v>6.3604150948220903</v>
      </c>
      <c r="L20" s="6">
        <v>442248</v>
      </c>
      <c r="M20" s="7">
        <f t="shared" si="5"/>
        <v>-14.114164693886975</v>
      </c>
      <c r="N20" s="13">
        <v>364084</v>
      </c>
      <c r="O20" s="12">
        <f t="shared" si="6"/>
        <v>-13.903003984725741</v>
      </c>
      <c r="P20" s="14">
        <v>246979</v>
      </c>
      <c r="Q20" s="7">
        <f t="shared" si="7"/>
        <v>-13.481650069668982</v>
      </c>
      <c r="R20" s="3">
        <v>94919</v>
      </c>
      <c r="S20" s="12">
        <f t="shared" si="8"/>
        <v>-12.443382885368479</v>
      </c>
      <c r="T20" s="9">
        <v>8.0039999999999996</v>
      </c>
      <c r="U20" s="9">
        <v>7.82</v>
      </c>
      <c r="V20" s="1">
        <v>0.2424</v>
      </c>
      <c r="W20" s="1">
        <v>1.3199000000000001</v>
      </c>
      <c r="X20" s="15"/>
      <c r="Y20" s="15">
        <f t="shared" si="9"/>
        <v>1.2880000000000003</v>
      </c>
      <c r="Z20" s="15">
        <f t="shared" si="10"/>
        <v>0.26400000000000023</v>
      </c>
      <c r="AA20" s="15">
        <f t="shared" si="11"/>
        <v>1.024</v>
      </c>
      <c r="AB20" s="15">
        <f t="shared" si="12"/>
        <v>1.2880000000000003</v>
      </c>
    </row>
    <row r="21" spans="2:28">
      <c r="B21" s="1" t="s">
        <v>27</v>
      </c>
      <c r="C21" s="10">
        <v>41531</v>
      </c>
      <c r="D21" s="11">
        <v>7.6879999999999997</v>
      </c>
      <c r="E21" s="7">
        <v>7.4169999999999998</v>
      </c>
      <c r="F21" s="7">
        <f t="shared" si="2"/>
        <v>-8.003582742236226E-3</v>
      </c>
      <c r="G21" s="7">
        <f t="shared" si="3"/>
        <v>0.27099999999999991</v>
      </c>
      <c r="H21" s="12">
        <v>6.3689999999999998</v>
      </c>
      <c r="I21" s="4">
        <f t="shared" si="0"/>
        <v>1.3085711526659134</v>
      </c>
      <c r="J21" s="5">
        <f t="shared" si="4"/>
        <v>7.6960035827422359</v>
      </c>
      <c r="K21" s="4">
        <f t="shared" si="1"/>
        <v>6.3874324300763226</v>
      </c>
      <c r="L21" s="6">
        <v>88495</v>
      </c>
      <c r="M21" s="7">
        <f t="shared" si="5"/>
        <v>-12.367296833983183</v>
      </c>
      <c r="N21" s="13">
        <v>91752</v>
      </c>
      <c r="O21" s="12">
        <f t="shared" si="6"/>
        <v>-12.406538849326585</v>
      </c>
      <c r="P21" s="14">
        <v>51842</v>
      </c>
      <c r="Q21" s="7">
        <f t="shared" si="7"/>
        <v>-11.786704369319201</v>
      </c>
      <c r="R21" s="3">
        <v>24523</v>
      </c>
      <c r="S21" s="12">
        <f t="shared" si="8"/>
        <v>-10.973933995340751</v>
      </c>
      <c r="T21" s="9">
        <v>8.0039999999999996</v>
      </c>
      <c r="U21" s="9">
        <v>7.82</v>
      </c>
      <c r="V21" s="1">
        <v>0.2424</v>
      </c>
      <c r="W21" s="1">
        <v>1.3199000000000001</v>
      </c>
      <c r="X21" s="15"/>
      <c r="Y21" s="15">
        <f t="shared" si="9"/>
        <v>1.319</v>
      </c>
      <c r="Z21" s="15">
        <f t="shared" si="10"/>
        <v>0.27099999999999991</v>
      </c>
      <c r="AA21" s="15">
        <f t="shared" si="11"/>
        <v>1.048</v>
      </c>
      <c r="AB21" s="15">
        <f t="shared" si="12"/>
        <v>1.319</v>
      </c>
    </row>
    <row r="22" spans="2:28">
      <c r="B22" s="1" t="s">
        <v>27</v>
      </c>
      <c r="C22" s="10">
        <v>41533</v>
      </c>
      <c r="D22" s="11">
        <v>7.8639999999999999</v>
      </c>
      <c r="E22" s="7">
        <v>7.5780000000000003</v>
      </c>
      <c r="F22" s="7">
        <f t="shared" si="2"/>
        <v>1.1167558853605541E-2</v>
      </c>
      <c r="G22" s="7">
        <f t="shared" si="3"/>
        <v>0.28599999999999959</v>
      </c>
      <c r="H22" s="12">
        <v>6.4829999999999997</v>
      </c>
      <c r="I22" s="4">
        <f t="shared" si="0"/>
        <v>1.3691484046923843</v>
      </c>
      <c r="J22" s="5">
        <f t="shared" si="4"/>
        <v>7.8528324411463943</v>
      </c>
      <c r="K22" s="4">
        <f t="shared" si="1"/>
        <v>6.4836840364540098</v>
      </c>
      <c r="L22" s="6">
        <v>396624</v>
      </c>
      <c r="M22" s="7">
        <f t="shared" si="5"/>
        <v>-13.99594747533008</v>
      </c>
      <c r="N22" s="13">
        <v>344259</v>
      </c>
      <c r="O22" s="12">
        <f t="shared" si="6"/>
        <v>-13.842213257211615</v>
      </c>
      <c r="P22" s="14">
        <v>264850</v>
      </c>
      <c r="Q22" s="7">
        <f t="shared" si="7"/>
        <v>-13.557499943179041</v>
      </c>
      <c r="R22" s="3">
        <v>100541</v>
      </c>
      <c r="S22" s="12">
        <f t="shared" si="8"/>
        <v>-12.505858001223629</v>
      </c>
      <c r="T22" s="9">
        <v>8.0039999999999996</v>
      </c>
      <c r="U22" s="9">
        <v>7.82</v>
      </c>
      <c r="V22" s="1">
        <v>0.2424</v>
      </c>
      <c r="W22" s="1">
        <v>1.3199000000000001</v>
      </c>
      <c r="X22" s="15"/>
      <c r="Y22" s="15">
        <f t="shared" si="9"/>
        <v>1.3810000000000002</v>
      </c>
      <c r="Z22" s="15">
        <f t="shared" si="10"/>
        <v>0.28599999999999959</v>
      </c>
      <c r="AA22" s="15">
        <f t="shared" si="11"/>
        <v>1.0950000000000006</v>
      </c>
      <c r="AB22" s="15">
        <f t="shared" si="12"/>
        <v>1.3810000000000002</v>
      </c>
    </row>
    <row r="23" spans="2:28">
      <c r="B23" s="1" t="s">
        <v>27</v>
      </c>
      <c r="C23" s="10">
        <v>41535</v>
      </c>
      <c r="D23" s="11">
        <v>7.931</v>
      </c>
      <c r="E23" s="7">
        <v>7.625</v>
      </c>
      <c r="F23" s="7">
        <f t="shared" si="2"/>
        <v>2.2431870612181548E-2</v>
      </c>
      <c r="G23" s="7">
        <f t="shared" si="3"/>
        <v>0.30600000000000005</v>
      </c>
      <c r="H23" s="12">
        <v>6.4690000000000003</v>
      </c>
      <c r="I23" s="4">
        <f t="shared" si="0"/>
        <v>1.4181450857879629</v>
      </c>
      <c r="J23" s="5">
        <f t="shared" si="4"/>
        <v>7.9085681293878185</v>
      </c>
      <c r="K23" s="4">
        <f t="shared" si="1"/>
        <v>6.490423043599856</v>
      </c>
      <c r="L23" s="6">
        <v>395921</v>
      </c>
      <c r="M23" s="7">
        <f t="shared" si="5"/>
        <v>-13.99402134431638</v>
      </c>
      <c r="N23" s="13">
        <v>355387</v>
      </c>
      <c r="O23" s="12">
        <f t="shared" si="6"/>
        <v>-13.876753843341712</v>
      </c>
      <c r="P23" s="14">
        <v>275279</v>
      </c>
      <c r="Q23" s="7">
        <f t="shared" si="7"/>
        <v>-13.599432704909194</v>
      </c>
      <c r="R23" s="3">
        <v>104437</v>
      </c>
      <c r="S23" s="12">
        <f t="shared" si="8"/>
        <v>-12.547135970062291</v>
      </c>
      <c r="T23" s="9">
        <v>8.0039999999999996</v>
      </c>
      <c r="U23" s="9">
        <v>7.82</v>
      </c>
      <c r="V23" s="1">
        <v>0.2424</v>
      </c>
      <c r="W23" s="1">
        <v>1.3199000000000001</v>
      </c>
      <c r="X23" s="15"/>
      <c r="Y23" s="15">
        <f t="shared" si="9"/>
        <v>1.4619999999999997</v>
      </c>
      <c r="Z23" s="15">
        <f t="shared" si="10"/>
        <v>0.30600000000000005</v>
      </c>
      <c r="AA23" s="15">
        <f t="shared" si="11"/>
        <v>1.1559999999999997</v>
      </c>
      <c r="AB23" s="15">
        <f t="shared" si="12"/>
        <v>1.4619999999999997</v>
      </c>
    </row>
    <row r="24" spans="2:28">
      <c r="B24" s="1" t="s">
        <v>27</v>
      </c>
      <c r="C24" s="10">
        <v>41537</v>
      </c>
      <c r="D24" s="11">
        <v>8.1150000000000002</v>
      </c>
      <c r="E24" s="7">
        <v>7.8</v>
      </c>
      <c r="F24" s="7">
        <f t="shared" si="2"/>
        <v>-9.9220738186762247E-2</v>
      </c>
      <c r="G24" s="7">
        <f t="shared" si="3"/>
        <v>0.31500000000000039</v>
      </c>
      <c r="H24" s="12">
        <v>6.6150000000000002</v>
      </c>
      <c r="I24" s="4">
        <f t="shared" si="0"/>
        <v>1.6209092332304957</v>
      </c>
      <c r="J24" s="5">
        <f t="shared" si="4"/>
        <v>8.2142207381867625</v>
      </c>
      <c r="K24" s="4">
        <f t="shared" si="1"/>
        <v>6.5933115049562669</v>
      </c>
      <c r="L24" s="6">
        <v>284116</v>
      </c>
      <c r="M24" s="7">
        <f t="shared" si="5"/>
        <v>-13.633739229291926</v>
      </c>
      <c r="N24" s="13">
        <v>422228</v>
      </c>
      <c r="O24" s="12">
        <f t="shared" si="6"/>
        <v>-14.06386757528486</v>
      </c>
      <c r="P24" s="14">
        <v>250185</v>
      </c>
      <c r="Q24" s="7">
        <f t="shared" si="7"/>
        <v>-13.495653169343615</v>
      </c>
      <c r="R24" s="3">
        <v>136412</v>
      </c>
      <c r="S24" s="12">
        <f t="shared" si="8"/>
        <v>-12.837131440913868</v>
      </c>
      <c r="T24" s="9">
        <v>8.0039999999999996</v>
      </c>
      <c r="U24" s="9">
        <v>7.82</v>
      </c>
      <c r="V24" s="1">
        <v>0.2424</v>
      </c>
      <c r="W24" s="1">
        <v>1.3199000000000001</v>
      </c>
      <c r="X24" s="15"/>
      <c r="Y24" s="15">
        <f t="shared" si="9"/>
        <v>1.5</v>
      </c>
      <c r="Z24" s="15">
        <f t="shared" si="10"/>
        <v>0.31500000000000039</v>
      </c>
      <c r="AA24" s="15">
        <f t="shared" si="11"/>
        <v>1.1849999999999996</v>
      </c>
      <c r="AB24" s="15">
        <f t="shared" si="12"/>
        <v>1.5</v>
      </c>
    </row>
    <row r="25" spans="2:28">
      <c r="B25" s="1" t="s">
        <v>27</v>
      </c>
      <c r="C25" s="10">
        <v>41538</v>
      </c>
      <c r="D25" s="11">
        <v>8.1310000000000002</v>
      </c>
      <c r="E25" s="7">
        <v>7.8179999999999996</v>
      </c>
      <c r="F25" s="7">
        <f t="shared" si="2"/>
        <v>-2.179051636371554E-3</v>
      </c>
      <c r="G25" s="7">
        <f t="shared" si="3"/>
        <v>0.31300000000000061</v>
      </c>
      <c r="H25" s="12">
        <v>6.64</v>
      </c>
      <c r="I25" s="4">
        <f t="shared" si="0"/>
        <v>1.4866147300664054</v>
      </c>
      <c r="J25" s="5">
        <f t="shared" si="4"/>
        <v>8.1331790516363718</v>
      </c>
      <c r="K25" s="4">
        <f t="shared" si="1"/>
        <v>6.6465643215699668</v>
      </c>
      <c r="L25" s="6">
        <v>270357</v>
      </c>
      <c r="M25" s="7">
        <f t="shared" si="5"/>
        <v>-13.57984404668975</v>
      </c>
      <c r="N25" s="13">
        <v>369926</v>
      </c>
      <c r="O25" s="12">
        <f t="shared" si="6"/>
        <v>-13.920287141208917</v>
      </c>
      <c r="P25" s="14">
        <v>227671</v>
      </c>
      <c r="Q25" s="7">
        <f t="shared" si="7"/>
        <v>-13.393269287758025</v>
      </c>
      <c r="R25" s="3">
        <v>125523</v>
      </c>
      <c r="S25" s="12">
        <f t="shared" si="8"/>
        <v>-12.746808275855185</v>
      </c>
      <c r="T25" s="9">
        <v>8.0039999999999996</v>
      </c>
      <c r="U25" s="9">
        <v>7.82</v>
      </c>
      <c r="V25" s="1">
        <v>0.2424</v>
      </c>
      <c r="W25" s="1">
        <v>1.3199000000000001</v>
      </c>
      <c r="X25" s="15"/>
      <c r="Y25" s="15">
        <f t="shared" si="9"/>
        <v>1.4910000000000005</v>
      </c>
      <c r="Z25" s="15">
        <f t="shared" si="10"/>
        <v>0.31300000000000061</v>
      </c>
      <c r="AA25" s="15">
        <f t="shared" si="11"/>
        <v>1.1779999999999999</v>
      </c>
      <c r="AB25" s="15">
        <f t="shared" si="12"/>
        <v>1.4910000000000005</v>
      </c>
    </row>
    <row r="26" spans="2:28">
      <c r="B26" s="1" t="s">
        <v>27</v>
      </c>
      <c r="C26" s="10">
        <v>41539</v>
      </c>
      <c r="D26" s="11">
        <v>8.1289999999999996</v>
      </c>
      <c r="E26" s="7">
        <v>7.8170000000000002</v>
      </c>
      <c r="F26" s="7">
        <f t="shared" si="2"/>
        <v>5.6910077646641355E-3</v>
      </c>
      <c r="G26" s="7">
        <f t="shared" si="3"/>
        <v>0.31199999999999939</v>
      </c>
      <c r="H26" s="12">
        <v>6.6429999999999998</v>
      </c>
      <c r="I26" s="4">
        <f t="shared" si="0"/>
        <v>1.499009632634924</v>
      </c>
      <c r="J26" s="5">
        <f t="shared" si="4"/>
        <v>8.1233089922353354</v>
      </c>
      <c r="K26" s="4">
        <f t="shared" si="1"/>
        <v>6.6242993596004114</v>
      </c>
      <c r="L26" s="6">
        <v>313406</v>
      </c>
      <c r="M26" s="7">
        <f t="shared" si="5"/>
        <v>-13.740268266403127</v>
      </c>
      <c r="N26" s="13">
        <v>440265</v>
      </c>
      <c r="O26" s="12">
        <f t="shared" si="6"/>
        <v>-14.109285403683767</v>
      </c>
      <c r="P26" s="14">
        <v>260812</v>
      </c>
      <c r="Q26" s="7">
        <f t="shared" si="7"/>
        <v>-13.540818923687755</v>
      </c>
      <c r="R26" s="3">
        <v>146358</v>
      </c>
      <c r="S26" s="12">
        <f t="shared" si="8"/>
        <v>-12.913541165419547</v>
      </c>
      <c r="T26" s="9">
        <v>8.0039999999999996</v>
      </c>
      <c r="U26" s="9">
        <v>7.82</v>
      </c>
      <c r="V26" s="1">
        <v>0.2424</v>
      </c>
      <c r="W26" s="1">
        <v>1.3199000000000001</v>
      </c>
      <c r="X26" s="15"/>
      <c r="Y26" s="15">
        <f t="shared" si="9"/>
        <v>1.4859999999999998</v>
      </c>
      <c r="Z26" s="15">
        <f t="shared" si="10"/>
        <v>0.31199999999999939</v>
      </c>
      <c r="AA26" s="15">
        <f t="shared" si="11"/>
        <v>1.1740000000000004</v>
      </c>
      <c r="AB26" s="15">
        <f t="shared" si="12"/>
        <v>1.4859999999999998</v>
      </c>
    </row>
    <row r="27" spans="2:28">
      <c r="B27" s="1" t="s">
        <v>27</v>
      </c>
      <c r="C27" s="10">
        <v>41540</v>
      </c>
      <c r="D27" s="11">
        <v>8.2260000000000009</v>
      </c>
      <c r="E27" s="7">
        <v>7.9210000000000003</v>
      </c>
      <c r="F27" s="7">
        <f t="shared" si="2"/>
        <v>-4.0045854573449446E-3</v>
      </c>
      <c r="G27" s="7">
        <f t="shared" si="3"/>
        <v>0.3050000000000006</v>
      </c>
      <c r="H27" s="12">
        <v>6.7690000000000001</v>
      </c>
      <c r="I27" s="4">
        <f t="shared" si="0"/>
        <v>1.4500068527885333</v>
      </c>
      <c r="J27" s="5">
        <f t="shared" si="4"/>
        <v>8.2300045854573458</v>
      </c>
      <c r="K27" s="4">
        <f t="shared" si="1"/>
        <v>6.7799977326688126</v>
      </c>
      <c r="L27" s="6">
        <v>261847</v>
      </c>
      <c r="M27" s="7">
        <f t="shared" si="5"/>
        <v>-13.545119006306868</v>
      </c>
      <c r="N27" s="13">
        <v>366057</v>
      </c>
      <c r="O27" s="12">
        <f t="shared" si="6"/>
        <v>-13.90887179038522</v>
      </c>
      <c r="P27" s="14">
        <v>243051</v>
      </c>
      <c r="Q27" s="7">
        <f t="shared" si="7"/>
        <v>-13.464243530648275</v>
      </c>
      <c r="R27" s="3">
        <v>140453</v>
      </c>
      <c r="S27" s="12">
        <f t="shared" si="8"/>
        <v>-12.868827549828882</v>
      </c>
      <c r="T27" s="9">
        <v>8.0039999999999996</v>
      </c>
      <c r="U27" s="9">
        <v>7.82</v>
      </c>
      <c r="V27" s="1">
        <v>0.2424</v>
      </c>
      <c r="W27" s="1">
        <v>1.3199000000000001</v>
      </c>
      <c r="X27" s="15"/>
      <c r="Y27" s="15">
        <f t="shared" si="9"/>
        <v>1.4570000000000007</v>
      </c>
      <c r="Z27" s="15">
        <f t="shared" si="10"/>
        <v>0.3050000000000006</v>
      </c>
      <c r="AA27" s="15">
        <f t="shared" si="11"/>
        <v>1.1520000000000001</v>
      </c>
      <c r="AB27" s="15">
        <f t="shared" si="12"/>
        <v>1.4570000000000007</v>
      </c>
    </row>
    <row r="28" spans="2:28">
      <c r="F28" s="16">
        <f>STDEV(F2:F27)</f>
        <v>3.4991381475500509E-2</v>
      </c>
      <c r="G28" s="16">
        <f>STDEV(G2:G27)</f>
        <v>0.10868928897762448</v>
      </c>
      <c r="I28" s="17"/>
      <c r="J28" s="18"/>
      <c r="K28" s="17"/>
      <c r="L28" s="19"/>
      <c r="M28" s="20"/>
      <c r="N28" s="21"/>
      <c r="O28" s="21"/>
      <c r="P28" s="20"/>
      <c r="Q28" s="22"/>
      <c r="R28" s="21"/>
      <c r="S28" s="23"/>
      <c r="X28" s="25"/>
      <c r="Y28" s="25"/>
      <c r="Z28" s="25"/>
      <c r="AA28" s="25"/>
    </row>
    <row r="29" spans="2:28">
      <c r="I29" s="17"/>
      <c r="J29" s="18"/>
      <c r="K29" s="17"/>
      <c r="L29" s="19"/>
      <c r="M29" s="20"/>
      <c r="N29" s="21"/>
      <c r="O29" s="21"/>
      <c r="P29" s="20"/>
      <c r="Q29" s="22"/>
      <c r="R29" s="21"/>
      <c r="S29" s="23"/>
      <c r="X29" s="25"/>
      <c r="Y29" s="25"/>
      <c r="Z29" s="25"/>
      <c r="AA29" s="25"/>
    </row>
    <row r="30" spans="2:28">
      <c r="I30" s="17"/>
      <c r="J30" s="18"/>
      <c r="K30" s="17"/>
      <c r="L30" s="19"/>
      <c r="M30" s="20"/>
      <c r="N30" s="21"/>
      <c r="O30" s="21"/>
      <c r="P30" s="20"/>
      <c r="Q30" s="22"/>
      <c r="R30" s="21"/>
      <c r="S30" s="23"/>
      <c r="X30" s="25"/>
      <c r="Y30" s="25"/>
      <c r="Z30" s="25"/>
      <c r="AA30" s="25"/>
    </row>
    <row r="31" spans="2:28">
      <c r="I31" s="17"/>
      <c r="J31" s="18"/>
      <c r="K31" s="17"/>
      <c r="L31" s="19"/>
      <c r="M31" s="20"/>
      <c r="N31" s="21"/>
      <c r="O31" s="21"/>
      <c r="P31" s="20"/>
      <c r="Q31" s="22"/>
      <c r="R31" s="21"/>
      <c r="S31" s="23"/>
      <c r="X31" s="25"/>
      <c r="Y31" s="25"/>
      <c r="Z31" s="25"/>
      <c r="AA31" s="25"/>
    </row>
    <row r="32" spans="2:28">
      <c r="I32" s="17"/>
      <c r="J32" s="18"/>
      <c r="K32" s="17"/>
      <c r="L32" s="19"/>
      <c r="M32" s="20"/>
      <c r="N32" s="21"/>
      <c r="O32" s="21"/>
      <c r="P32" s="20"/>
      <c r="Q32" s="22"/>
      <c r="R32" s="21"/>
      <c r="S32" s="23"/>
      <c r="X32" s="25"/>
      <c r="Y32" s="25"/>
      <c r="Z32" s="25"/>
      <c r="AA32" s="25"/>
    </row>
    <row r="33" spans="9:27">
      <c r="I33" s="17"/>
      <c r="J33" s="18"/>
      <c r="K33" s="17"/>
      <c r="L33" s="19"/>
      <c r="M33" s="20"/>
      <c r="N33" s="21"/>
      <c r="O33" s="21"/>
      <c r="P33" s="20"/>
      <c r="Q33" s="22"/>
      <c r="R33" s="21"/>
      <c r="S33" s="23"/>
      <c r="X33" s="25"/>
      <c r="Y33" s="25"/>
      <c r="Z33" s="25"/>
      <c r="AA33" s="25"/>
    </row>
    <row r="34" spans="9:27">
      <c r="I34" s="17"/>
      <c r="J34" s="18"/>
      <c r="K34" s="17"/>
      <c r="L34" s="19"/>
      <c r="M34" s="20"/>
      <c r="N34" s="21"/>
      <c r="O34" s="21"/>
      <c r="P34" s="20"/>
      <c r="Q34" s="22"/>
      <c r="R34" s="21"/>
      <c r="S34" s="23"/>
      <c r="X34" s="25"/>
      <c r="Y34" s="25"/>
      <c r="Z34" s="25"/>
      <c r="AA34" s="25"/>
    </row>
    <row r="35" spans="9:27">
      <c r="I35" s="17"/>
      <c r="J35" s="18"/>
      <c r="K35" s="17"/>
      <c r="L35" s="19"/>
      <c r="M35" s="20"/>
      <c r="N35" s="21"/>
      <c r="O35" s="21"/>
      <c r="P35" s="20"/>
      <c r="Q35" s="22"/>
      <c r="R35" s="21"/>
      <c r="S35" s="23"/>
      <c r="X35" s="25"/>
      <c r="Y35" s="25"/>
      <c r="Z35" s="25"/>
      <c r="AA35" s="25"/>
    </row>
    <row r="36" spans="9:27">
      <c r="I36" s="17"/>
      <c r="J36" s="18"/>
      <c r="K36" s="17"/>
      <c r="L36" s="19"/>
      <c r="M36" s="20"/>
      <c r="N36" s="21"/>
      <c r="O36" s="21"/>
      <c r="P36" s="20"/>
      <c r="Q36" s="22"/>
      <c r="R36" s="21"/>
      <c r="S36" s="23"/>
      <c r="X36" s="25"/>
      <c r="Y36" s="25"/>
      <c r="Z36" s="25"/>
      <c r="AA36" s="25"/>
    </row>
    <row r="37" spans="9:27">
      <c r="I37" s="17"/>
      <c r="J37" s="18"/>
      <c r="K37" s="17"/>
      <c r="L37" s="19"/>
      <c r="M37" s="20"/>
      <c r="N37" s="21"/>
      <c r="O37" s="21"/>
      <c r="P37" s="20"/>
      <c r="Q37" s="22"/>
      <c r="R37" s="21"/>
      <c r="S37" s="23"/>
      <c r="X37" s="25"/>
      <c r="Y37" s="25"/>
      <c r="Z37" s="25"/>
      <c r="AA37" s="25"/>
    </row>
    <row r="38" spans="9:27">
      <c r="I38" s="26"/>
      <c r="J38" s="18"/>
      <c r="K38" s="26"/>
      <c r="L38" s="19"/>
      <c r="M38" s="20"/>
      <c r="N38" s="27"/>
      <c r="O38" s="21"/>
      <c r="S38" s="23"/>
    </row>
    <row r="39" spans="9:27">
      <c r="I39" s="26"/>
      <c r="J39" s="18"/>
      <c r="K39" s="26"/>
      <c r="L39" s="19"/>
      <c r="M39" s="20"/>
      <c r="N39" s="27"/>
      <c r="O39" s="21"/>
      <c r="S39" s="23"/>
    </row>
    <row r="40" spans="9:27">
      <c r="I40" s="26"/>
      <c r="J40" s="18"/>
      <c r="K40" s="26"/>
      <c r="L40" s="19"/>
      <c r="M40" s="20"/>
      <c r="N40" s="27"/>
      <c r="O40" s="21"/>
      <c r="S40" s="23"/>
    </row>
    <row r="41" spans="9:27">
      <c r="I41" s="26"/>
      <c r="J41" s="18"/>
      <c r="K41" s="26"/>
      <c r="L41" s="19"/>
      <c r="M41" s="20"/>
      <c r="N41" s="27"/>
      <c r="O41" s="21"/>
      <c r="S41" s="23"/>
    </row>
    <row r="42" spans="9:27">
      <c r="I42" s="26"/>
      <c r="J42" s="18"/>
      <c r="K42" s="26"/>
      <c r="L42" s="19"/>
      <c r="M42" s="20"/>
      <c r="N42" s="27"/>
      <c r="O42" s="21"/>
      <c r="S42" s="23"/>
    </row>
    <row r="43" spans="9:27">
      <c r="I43" s="26"/>
      <c r="J43" s="18"/>
      <c r="K43" s="26"/>
      <c r="L43" s="19"/>
      <c r="M43" s="20"/>
      <c r="N43" s="27"/>
      <c r="O43" s="21"/>
      <c r="S43" s="23"/>
    </row>
    <row r="44" spans="9:27">
      <c r="I44" s="26"/>
      <c r="J44" s="18"/>
      <c r="K44" s="26"/>
      <c r="L44" s="19"/>
      <c r="M44" s="20"/>
      <c r="N44" s="27"/>
      <c r="O44" s="21"/>
      <c r="S44" s="23"/>
    </row>
    <row r="45" spans="9:27">
      <c r="I45" s="26"/>
      <c r="J45" s="18"/>
      <c r="K45" s="26"/>
      <c r="L45" s="19"/>
      <c r="M45" s="20"/>
      <c r="N45" s="27"/>
      <c r="O45" s="21"/>
      <c r="S45" s="23"/>
    </row>
    <row r="46" spans="9:27">
      <c r="I46" s="26"/>
      <c r="J46" s="18"/>
      <c r="K46" s="26"/>
      <c r="L46" s="19"/>
      <c r="M46" s="20"/>
      <c r="N46" s="27"/>
      <c r="O46" s="21"/>
      <c r="S46" s="23"/>
    </row>
    <row r="47" spans="9:27">
      <c r="I47" s="26"/>
      <c r="J47" s="18"/>
      <c r="K47" s="26"/>
      <c r="L47" s="19"/>
      <c r="M47" s="20"/>
      <c r="N47" s="27"/>
      <c r="O47" s="21"/>
      <c r="S47" s="23"/>
    </row>
    <row r="48" spans="9:27">
      <c r="I48" s="26"/>
      <c r="J48" s="18"/>
      <c r="K48" s="26"/>
      <c r="L48" s="19"/>
      <c r="M48" s="20"/>
      <c r="N48" s="27"/>
      <c r="O48" s="21"/>
      <c r="S48" s="23"/>
    </row>
    <row r="49" spans="9:19">
      <c r="I49" s="26"/>
      <c r="J49" s="18"/>
      <c r="K49" s="26"/>
      <c r="L49" s="19"/>
      <c r="M49" s="20"/>
      <c r="N49" s="27"/>
      <c r="O49" s="21"/>
      <c r="S49" s="23"/>
    </row>
    <row r="50" spans="9:19">
      <c r="I50" s="26"/>
      <c r="J50" s="18"/>
      <c r="K50" s="26"/>
      <c r="L50" s="19"/>
      <c r="M50" s="20"/>
      <c r="N50" s="27"/>
      <c r="O50" s="21"/>
      <c r="S50" s="23"/>
    </row>
    <row r="51" spans="9:19">
      <c r="I51" s="26"/>
      <c r="J51" s="18"/>
      <c r="K51" s="26"/>
      <c r="L51" s="19"/>
      <c r="M51" s="20"/>
      <c r="N51" s="27"/>
      <c r="O51" s="27"/>
    </row>
    <row r="52" spans="9:19">
      <c r="I52" s="26"/>
      <c r="J52" s="18"/>
      <c r="K52" s="26"/>
      <c r="L52" s="19"/>
      <c r="M52" s="20"/>
      <c r="N52" s="27"/>
      <c r="O52" s="27"/>
    </row>
    <row r="53" spans="9:19">
      <c r="I53" s="26"/>
      <c r="J53" s="18"/>
      <c r="K53" s="26"/>
      <c r="L53" s="19"/>
      <c r="M53" s="20"/>
      <c r="N53" s="27"/>
      <c r="O53" s="27"/>
    </row>
    <row r="54" spans="9:19">
      <c r="I54" s="26"/>
      <c r="J54" s="18"/>
      <c r="K54" s="26"/>
      <c r="L54" s="19"/>
      <c r="M54" s="20"/>
      <c r="N54" s="27"/>
      <c r="O54" s="27"/>
    </row>
    <row r="55" spans="9:19">
      <c r="I55" s="26"/>
      <c r="J55" s="18"/>
      <c r="K55" s="26"/>
      <c r="L55" s="19"/>
      <c r="M55" s="20"/>
      <c r="N55" s="27"/>
      <c r="O55" s="27"/>
    </row>
    <row r="56" spans="9:19">
      <c r="I56" s="26"/>
      <c r="J56" s="18"/>
      <c r="K56" s="26"/>
      <c r="L56" s="19"/>
      <c r="M56" s="20"/>
      <c r="N56" s="27"/>
      <c r="O56" s="27"/>
    </row>
    <row r="57" spans="9:19">
      <c r="I57" s="26"/>
      <c r="J57" s="18"/>
      <c r="K57" s="26"/>
      <c r="L57" s="19"/>
      <c r="M57" s="20"/>
      <c r="N57" s="27"/>
      <c r="O57" s="27"/>
    </row>
    <row r="58" spans="9:19">
      <c r="I58" s="26"/>
      <c r="J58" s="18"/>
      <c r="K58" s="26"/>
      <c r="L58" s="19"/>
      <c r="M58" s="20"/>
      <c r="N58" s="27"/>
      <c r="O58" s="27"/>
    </row>
    <row r="59" spans="9:19">
      <c r="I59" s="26"/>
      <c r="J59" s="18"/>
      <c r="K59" s="26"/>
      <c r="L59" s="19"/>
      <c r="M59" s="20"/>
      <c r="N59" s="27"/>
      <c r="O59" s="27"/>
    </row>
    <row r="60" spans="9:19">
      <c r="I60" s="26"/>
      <c r="J60" s="18"/>
      <c r="K60" s="26"/>
      <c r="L60" s="19"/>
      <c r="M60" s="20"/>
      <c r="N60" s="27"/>
      <c r="O60" s="27"/>
    </row>
    <row r="61" spans="9:19">
      <c r="I61" s="26"/>
      <c r="J61" s="18"/>
      <c r="K61" s="26"/>
      <c r="L61" s="19"/>
      <c r="M61" s="20"/>
      <c r="N61" s="27"/>
      <c r="O61" s="27"/>
    </row>
    <row r="62" spans="9:19">
      <c r="I62" s="26"/>
      <c r="J62" s="18"/>
      <c r="K62" s="26"/>
      <c r="L62" s="19"/>
      <c r="M62" s="20"/>
      <c r="N62" s="27"/>
      <c r="O62" s="27"/>
    </row>
    <row r="63" spans="9:19">
      <c r="I63" s="26"/>
      <c r="J63" s="18"/>
      <c r="K63" s="26"/>
      <c r="L63" s="19"/>
      <c r="M63" s="20"/>
      <c r="N63" s="27"/>
      <c r="O63" s="27"/>
    </row>
    <row r="64" spans="9:19">
      <c r="I64" s="26"/>
      <c r="J64" s="18"/>
      <c r="K64" s="26"/>
      <c r="L64" s="19"/>
      <c r="M64" s="20"/>
      <c r="N64" s="27"/>
      <c r="O64" s="27"/>
    </row>
    <row r="65" spans="9:15">
      <c r="I65" s="26"/>
      <c r="J65" s="18"/>
      <c r="K65" s="26"/>
      <c r="L65" s="19"/>
      <c r="M65" s="20"/>
      <c r="N65" s="27"/>
      <c r="O65" s="27"/>
    </row>
    <row r="66" spans="9:15">
      <c r="I66" s="26"/>
      <c r="J66" s="18"/>
      <c r="K66" s="26"/>
      <c r="L66" s="19"/>
      <c r="M66" s="20"/>
      <c r="N66" s="27"/>
      <c r="O66" s="27"/>
    </row>
    <row r="67" spans="9:15">
      <c r="I67" s="26"/>
      <c r="J67" s="18"/>
      <c r="K67" s="26"/>
      <c r="L67" s="19"/>
      <c r="M67" s="20"/>
      <c r="N67" s="27"/>
      <c r="O67" s="27"/>
    </row>
    <row r="68" spans="9:15">
      <c r="I68" s="26"/>
      <c r="J68" s="18"/>
      <c r="K68" s="26"/>
      <c r="L68" s="19"/>
      <c r="M68" s="20"/>
      <c r="N68" s="27"/>
      <c r="O68" s="27"/>
    </row>
    <row r="69" spans="9:15">
      <c r="I69" s="26"/>
      <c r="J69" s="18"/>
      <c r="K69" s="26"/>
      <c r="L69" s="19"/>
      <c r="M69" s="20"/>
      <c r="N69" s="27"/>
      <c r="O69" s="27"/>
    </row>
    <row r="70" spans="9:15">
      <c r="I70" s="26"/>
      <c r="J70" s="18"/>
      <c r="K70" s="26"/>
      <c r="L70" s="19"/>
      <c r="M70" s="20"/>
      <c r="N70" s="27"/>
      <c r="O70" s="27"/>
    </row>
    <row r="71" spans="9:15">
      <c r="I71" s="26"/>
      <c r="J71" s="18"/>
      <c r="K71" s="26"/>
      <c r="L71" s="19"/>
      <c r="M71" s="20"/>
      <c r="N71" s="27"/>
      <c r="O71" s="27"/>
    </row>
    <row r="72" spans="9:15">
      <c r="I72" s="26"/>
      <c r="J72" s="18"/>
      <c r="K72" s="26"/>
      <c r="L72" s="19"/>
      <c r="M72" s="20"/>
      <c r="N72" s="27"/>
      <c r="O72" s="27"/>
    </row>
    <row r="73" spans="9:15">
      <c r="I73" s="26"/>
      <c r="J73" s="18"/>
      <c r="K73" s="26"/>
      <c r="L73" s="19"/>
      <c r="M73" s="20"/>
      <c r="N73" s="27"/>
      <c r="O73" s="27"/>
    </row>
    <row r="74" spans="9:15">
      <c r="I74" s="26"/>
      <c r="J74" s="18"/>
      <c r="K74" s="26"/>
      <c r="L74" s="19"/>
      <c r="M74" s="20"/>
      <c r="N74" s="27"/>
      <c r="O74" s="27"/>
    </row>
    <row r="75" spans="9:15">
      <c r="I75" s="26"/>
      <c r="J75" s="18"/>
      <c r="K75" s="26"/>
      <c r="L75" s="19"/>
      <c r="M75" s="20"/>
      <c r="N75" s="27"/>
      <c r="O75" s="27"/>
    </row>
    <row r="76" spans="9:15">
      <c r="I76" s="26"/>
      <c r="J76" s="18"/>
      <c r="K76" s="26"/>
      <c r="L76" s="19"/>
      <c r="M76" s="20"/>
      <c r="N76" s="27"/>
      <c r="O76" s="27"/>
    </row>
    <row r="77" spans="9:15">
      <c r="I77" s="26"/>
      <c r="J77" s="18"/>
      <c r="K77" s="26"/>
      <c r="L77" s="19"/>
      <c r="M77" s="20"/>
      <c r="N77" s="27"/>
      <c r="O77" s="27"/>
    </row>
    <row r="78" spans="9:15">
      <c r="I78" s="26"/>
      <c r="J78" s="18"/>
      <c r="K78" s="26"/>
      <c r="L78" s="19"/>
      <c r="M78" s="20"/>
      <c r="N78" s="27"/>
      <c r="O78" s="27"/>
    </row>
    <row r="79" spans="9:15">
      <c r="I79" s="26"/>
      <c r="J79" s="18"/>
      <c r="K79" s="26"/>
      <c r="L79" s="19"/>
      <c r="M79" s="20"/>
      <c r="N79" s="27"/>
      <c r="O79" s="27"/>
    </row>
    <row r="80" spans="9:15">
      <c r="I80" s="26"/>
      <c r="J80" s="18"/>
      <c r="K80" s="26"/>
      <c r="L80" s="19"/>
      <c r="M80" s="20"/>
      <c r="N80" s="27"/>
      <c r="O80" s="27"/>
    </row>
    <row r="81" spans="9:15">
      <c r="I81" s="26"/>
      <c r="J81" s="18"/>
      <c r="K81" s="26"/>
      <c r="L81" s="19"/>
      <c r="M81" s="20"/>
      <c r="N81" s="27"/>
      <c r="O81" s="27"/>
    </row>
    <row r="82" spans="9:15">
      <c r="I82" s="26"/>
      <c r="J82" s="18"/>
      <c r="K82" s="26"/>
      <c r="L82" s="19"/>
      <c r="M82" s="20"/>
      <c r="N82" s="27"/>
      <c r="O82" s="27"/>
    </row>
    <row r="83" spans="9:15">
      <c r="I83" s="26"/>
      <c r="J83" s="18"/>
      <c r="K83" s="26"/>
      <c r="L83" s="19"/>
      <c r="M83" s="20"/>
      <c r="N83" s="27"/>
      <c r="O83" s="27"/>
    </row>
    <row r="84" spans="9:15">
      <c r="I84" s="26"/>
      <c r="J84" s="18"/>
      <c r="K84" s="26"/>
      <c r="L84" s="19"/>
      <c r="M84" s="20"/>
      <c r="N84" s="27"/>
      <c r="O84" s="27"/>
    </row>
    <row r="85" spans="9:15">
      <c r="I85" s="26"/>
      <c r="J85" s="18"/>
      <c r="K85" s="26"/>
      <c r="L85" s="19"/>
      <c r="M85" s="20"/>
      <c r="N85" s="27"/>
      <c r="O85" s="27"/>
    </row>
    <row r="86" spans="9:15">
      <c r="I86" s="26"/>
      <c r="J86" s="18"/>
      <c r="K86" s="26"/>
      <c r="L86" s="19"/>
      <c r="M86" s="20"/>
      <c r="N86" s="27"/>
      <c r="O86" s="27"/>
    </row>
    <row r="87" spans="9:15">
      <c r="I87" s="26"/>
      <c r="J87" s="18"/>
      <c r="K87" s="26"/>
      <c r="L87" s="19"/>
      <c r="M87" s="20"/>
      <c r="N87" s="27"/>
      <c r="O87" s="27"/>
    </row>
    <row r="88" spans="9:15">
      <c r="I88" s="26"/>
      <c r="J88" s="18"/>
      <c r="K88" s="26"/>
      <c r="L88" s="19"/>
      <c r="M88" s="20"/>
      <c r="N88" s="27"/>
      <c r="O88" s="27"/>
    </row>
    <row r="89" spans="9:15">
      <c r="I89" s="26"/>
      <c r="J89" s="18"/>
      <c r="K89" s="26"/>
      <c r="L89" s="19"/>
      <c r="M89" s="20"/>
      <c r="N89" s="27"/>
      <c r="O89" s="27"/>
    </row>
    <row r="90" spans="9:15">
      <c r="I90" s="26"/>
      <c r="J90" s="18"/>
      <c r="K90" s="26"/>
      <c r="L90" s="19"/>
      <c r="M90" s="20"/>
      <c r="N90" s="27"/>
      <c r="O90" s="27"/>
    </row>
    <row r="91" spans="9:15">
      <c r="I91" s="26"/>
      <c r="J91" s="18"/>
      <c r="K91" s="26"/>
      <c r="L91" s="19"/>
      <c r="M91" s="20"/>
      <c r="N91" s="27"/>
      <c r="O91" s="27"/>
    </row>
    <row r="92" spans="9:15">
      <c r="I92" s="26"/>
      <c r="J92" s="18"/>
      <c r="K92" s="26"/>
      <c r="L92" s="19"/>
      <c r="M92" s="20"/>
      <c r="N92" s="27"/>
      <c r="O92" s="27"/>
    </row>
    <row r="93" spans="9:15">
      <c r="I93" s="26"/>
      <c r="J93" s="18"/>
      <c r="K93" s="26"/>
      <c r="L93" s="19"/>
      <c r="M93" s="20"/>
      <c r="N93" s="27"/>
      <c r="O93" s="27"/>
    </row>
    <row r="94" spans="9:15">
      <c r="I94" s="26"/>
      <c r="J94" s="18"/>
      <c r="K94" s="26"/>
      <c r="L94" s="19"/>
      <c r="M94" s="20"/>
      <c r="N94" s="27"/>
      <c r="O94" s="27"/>
    </row>
    <row r="95" spans="9:15">
      <c r="I95" s="26"/>
      <c r="J95" s="18"/>
      <c r="K95" s="26"/>
      <c r="L95" s="19"/>
      <c r="M95" s="20"/>
      <c r="N95" s="27"/>
      <c r="O95" s="27"/>
    </row>
    <row r="96" spans="9:15">
      <c r="I96" s="26"/>
      <c r="J96" s="18"/>
      <c r="K96" s="26"/>
      <c r="L96" s="19"/>
      <c r="M96" s="20"/>
      <c r="N96" s="27"/>
      <c r="O96" s="27"/>
    </row>
    <row r="97" spans="9:15">
      <c r="I97" s="26"/>
      <c r="J97" s="18"/>
      <c r="K97" s="26"/>
      <c r="L97" s="19"/>
      <c r="M97" s="20"/>
      <c r="N97" s="27"/>
      <c r="O97" s="27"/>
    </row>
    <row r="98" spans="9:15">
      <c r="I98" s="26"/>
      <c r="J98" s="18"/>
      <c r="K98" s="26"/>
      <c r="L98" s="19"/>
      <c r="M98" s="20"/>
      <c r="N98" s="27"/>
      <c r="O98" s="27"/>
    </row>
    <row r="99" spans="9:15">
      <c r="I99" s="26"/>
      <c r="J99" s="18"/>
      <c r="K99" s="26"/>
      <c r="L99" s="19"/>
      <c r="M99" s="20"/>
      <c r="N99" s="27"/>
      <c r="O99" s="27"/>
    </row>
    <row r="100" spans="9:15">
      <c r="I100" s="26"/>
      <c r="J100" s="18"/>
      <c r="K100" s="26"/>
      <c r="L100" s="19"/>
      <c r="M100" s="20"/>
      <c r="N100" s="27"/>
      <c r="O100" s="27"/>
    </row>
    <row r="101" spans="9:15">
      <c r="I101" s="26"/>
      <c r="J101" s="18"/>
      <c r="K101" s="26"/>
      <c r="L101" s="19"/>
      <c r="M101" s="20"/>
      <c r="N101" s="27"/>
      <c r="O101" s="27"/>
    </row>
    <row r="102" spans="9:15">
      <c r="I102" s="26"/>
      <c r="J102" s="18"/>
      <c r="K102" s="26"/>
      <c r="L102" s="19"/>
      <c r="M102" s="20"/>
      <c r="N102" s="27"/>
      <c r="O102" s="27"/>
    </row>
    <row r="103" spans="9:15">
      <c r="I103" s="26"/>
      <c r="J103" s="18"/>
      <c r="K103" s="26"/>
      <c r="L103" s="19"/>
      <c r="M103" s="20"/>
      <c r="N103" s="27"/>
      <c r="O103" s="27"/>
    </row>
    <row r="104" spans="9:15">
      <c r="I104" s="26"/>
      <c r="J104" s="18"/>
      <c r="K104" s="26"/>
      <c r="L104" s="19"/>
      <c r="M104" s="20"/>
      <c r="N104" s="27"/>
      <c r="O104" s="27"/>
    </row>
    <row r="105" spans="9:15">
      <c r="I105" s="26"/>
      <c r="J105" s="18"/>
      <c r="K105" s="26"/>
      <c r="L105" s="19"/>
      <c r="M105" s="20"/>
      <c r="N105" s="27"/>
      <c r="O105" s="27"/>
    </row>
    <row r="106" spans="9:15">
      <c r="I106" s="26"/>
      <c r="J106" s="18"/>
      <c r="K106" s="26"/>
      <c r="L106" s="19"/>
      <c r="M106" s="20"/>
      <c r="N106" s="27"/>
      <c r="O106" s="27"/>
    </row>
    <row r="107" spans="9:15">
      <c r="I107" s="26"/>
      <c r="J107" s="18"/>
      <c r="K107" s="26"/>
      <c r="L107" s="19"/>
      <c r="M107" s="20"/>
      <c r="N107" s="27"/>
      <c r="O107" s="27"/>
    </row>
    <row r="108" spans="9:15">
      <c r="I108" s="26"/>
      <c r="J108" s="18"/>
      <c r="K108" s="26"/>
      <c r="L108" s="19"/>
      <c r="M108" s="20"/>
      <c r="N108" s="27"/>
      <c r="O108" s="27"/>
    </row>
    <row r="109" spans="9:15">
      <c r="I109" s="26"/>
      <c r="J109" s="18"/>
      <c r="K109" s="26"/>
      <c r="L109" s="19"/>
      <c r="M109" s="20"/>
      <c r="N109" s="27"/>
      <c r="O109" s="27"/>
    </row>
    <row r="110" spans="9:15">
      <c r="I110" s="26"/>
      <c r="J110" s="18"/>
      <c r="K110" s="26"/>
      <c r="L110" s="19"/>
      <c r="M110" s="20"/>
      <c r="N110" s="27"/>
      <c r="O110" s="27"/>
    </row>
    <row r="111" spans="9:15">
      <c r="I111" s="26"/>
      <c r="J111" s="18"/>
      <c r="K111" s="26"/>
      <c r="L111" s="19"/>
      <c r="M111" s="20"/>
      <c r="N111" s="27"/>
      <c r="O111" s="27"/>
    </row>
    <row r="112" spans="9:15">
      <c r="I112" s="26"/>
      <c r="J112" s="18"/>
      <c r="K112" s="26"/>
      <c r="L112" s="19"/>
      <c r="M112" s="20"/>
      <c r="N112" s="27"/>
      <c r="O112" s="27"/>
    </row>
    <row r="113" spans="9:15">
      <c r="I113" s="26"/>
      <c r="J113" s="18"/>
      <c r="K113" s="26"/>
      <c r="L113" s="19"/>
      <c r="M113" s="20"/>
      <c r="N113" s="27"/>
      <c r="O113" s="27"/>
    </row>
    <row r="114" spans="9:15">
      <c r="I114" s="26"/>
      <c r="J114" s="18"/>
      <c r="K114" s="26"/>
      <c r="L114" s="19"/>
      <c r="M114" s="20"/>
      <c r="N114" s="27"/>
      <c r="O114" s="27"/>
    </row>
    <row r="115" spans="9:15">
      <c r="I115" s="26"/>
      <c r="J115" s="18"/>
      <c r="K115" s="26"/>
      <c r="L115" s="19"/>
      <c r="M115" s="20"/>
      <c r="N115" s="27"/>
      <c r="O115" s="27"/>
    </row>
    <row r="116" spans="9:15">
      <c r="I116" s="26"/>
      <c r="J116" s="18"/>
      <c r="K116" s="26"/>
      <c r="L116" s="19"/>
      <c r="M116" s="20"/>
      <c r="N116" s="27"/>
      <c r="O116" s="27"/>
    </row>
    <row r="117" spans="9:15">
      <c r="I117" s="26"/>
      <c r="J117" s="18"/>
      <c r="K117" s="26"/>
      <c r="L117" s="19"/>
      <c r="M117" s="20"/>
      <c r="N117" s="27"/>
      <c r="O117" s="27"/>
    </row>
    <row r="118" spans="9:15">
      <c r="I118" s="26"/>
      <c r="J118" s="18"/>
      <c r="K118" s="26"/>
      <c r="L118" s="19"/>
      <c r="M118" s="20"/>
      <c r="N118" s="27"/>
      <c r="O118" s="27"/>
    </row>
    <row r="119" spans="9:15">
      <c r="I119" s="26"/>
      <c r="J119" s="18"/>
      <c r="K119" s="26"/>
      <c r="L119" s="19"/>
      <c r="M119" s="20"/>
      <c r="N119" s="27"/>
      <c r="O119" s="27"/>
    </row>
    <row r="120" spans="9:15">
      <c r="I120" s="26"/>
      <c r="J120" s="18"/>
      <c r="K120" s="26"/>
      <c r="L120" s="19"/>
      <c r="M120" s="20"/>
      <c r="N120" s="27"/>
      <c r="O120" s="27"/>
    </row>
    <row r="121" spans="9:15">
      <c r="I121" s="26"/>
      <c r="J121" s="18"/>
      <c r="K121" s="26"/>
      <c r="L121" s="19"/>
      <c r="M121" s="20"/>
      <c r="N121" s="27"/>
      <c r="O121" s="27"/>
    </row>
    <row r="122" spans="9:15">
      <c r="I122" s="26"/>
      <c r="J122" s="18"/>
      <c r="K122" s="26"/>
      <c r="L122" s="19"/>
      <c r="M122" s="20"/>
      <c r="N122" s="27"/>
      <c r="O122" s="27"/>
    </row>
    <row r="123" spans="9:15">
      <c r="I123" s="26"/>
      <c r="J123" s="18"/>
      <c r="K123" s="26"/>
      <c r="L123" s="19"/>
      <c r="M123" s="20"/>
      <c r="N123" s="27"/>
      <c r="O123" s="27"/>
    </row>
    <row r="124" spans="9:15">
      <c r="I124" s="26"/>
      <c r="J124" s="18"/>
      <c r="K124" s="26"/>
      <c r="L124" s="19"/>
      <c r="M124" s="20"/>
      <c r="N124" s="27"/>
      <c r="O124" s="27"/>
    </row>
    <row r="125" spans="9:15">
      <c r="I125" s="26"/>
      <c r="J125" s="18"/>
      <c r="K125" s="26"/>
      <c r="L125" s="19"/>
      <c r="M125" s="20"/>
      <c r="N125" s="27"/>
      <c r="O125" s="27"/>
    </row>
    <row r="126" spans="9:15">
      <c r="I126" s="26"/>
      <c r="J126" s="18"/>
      <c r="K126" s="26"/>
      <c r="L126" s="19"/>
      <c r="M126" s="20"/>
      <c r="N126" s="27"/>
      <c r="O126" s="27"/>
    </row>
    <row r="127" spans="9:15">
      <c r="I127" s="26"/>
      <c r="J127" s="18"/>
      <c r="K127" s="26"/>
      <c r="L127" s="19"/>
      <c r="M127" s="20"/>
      <c r="N127" s="27"/>
      <c r="O127" s="27"/>
    </row>
    <row r="128" spans="9:15">
      <c r="I128" s="26"/>
      <c r="J128" s="18"/>
      <c r="K128" s="26"/>
      <c r="L128" s="19"/>
      <c r="M128" s="20"/>
      <c r="N128" s="27"/>
      <c r="O128" s="27"/>
    </row>
    <row r="129" spans="9:15">
      <c r="I129" s="26"/>
      <c r="J129" s="18"/>
      <c r="K129" s="26"/>
      <c r="L129" s="19"/>
      <c r="M129" s="20"/>
      <c r="N129" s="27"/>
      <c r="O129" s="27"/>
    </row>
    <row r="130" spans="9:15">
      <c r="I130" s="26"/>
      <c r="J130" s="18"/>
      <c r="K130" s="26"/>
      <c r="L130" s="19"/>
      <c r="M130" s="20"/>
      <c r="N130" s="27"/>
      <c r="O130" s="27"/>
    </row>
    <row r="131" spans="9:15">
      <c r="I131" s="26"/>
      <c r="J131" s="18"/>
      <c r="K131" s="26"/>
      <c r="L131" s="19"/>
      <c r="M131" s="20"/>
      <c r="N131" s="27"/>
      <c r="O131" s="27"/>
    </row>
    <row r="132" spans="9:15">
      <c r="I132" s="26"/>
      <c r="J132" s="18"/>
      <c r="K132" s="26"/>
      <c r="L132" s="19"/>
      <c r="M132" s="20"/>
      <c r="N132" s="27"/>
      <c r="O132" s="27"/>
    </row>
    <row r="133" spans="9:15">
      <c r="I133" s="26"/>
      <c r="J133" s="18"/>
      <c r="K133" s="26"/>
      <c r="L133" s="19"/>
      <c r="M133" s="20"/>
      <c r="N133" s="27"/>
      <c r="O133" s="27"/>
    </row>
    <row r="134" spans="9:15">
      <c r="I134" s="26"/>
      <c r="J134" s="18"/>
      <c r="K134" s="26"/>
      <c r="L134" s="19"/>
      <c r="M134" s="20"/>
      <c r="N134" s="27"/>
      <c r="O134" s="27"/>
    </row>
    <row r="135" spans="9:15">
      <c r="I135" s="26"/>
      <c r="J135" s="18"/>
      <c r="K135" s="26"/>
      <c r="L135" s="19"/>
      <c r="M135" s="20"/>
      <c r="N135" s="27"/>
      <c r="O135" s="27"/>
    </row>
    <row r="136" spans="9:15">
      <c r="I136" s="26"/>
      <c r="J136" s="18"/>
      <c r="K136" s="26"/>
      <c r="L136" s="19"/>
      <c r="M136" s="20"/>
      <c r="N136" s="27"/>
      <c r="O136" s="27"/>
    </row>
    <row r="137" spans="9:15">
      <c r="I137" s="26"/>
      <c r="J137" s="18"/>
      <c r="K137" s="26"/>
      <c r="L137" s="19"/>
      <c r="M137" s="20"/>
      <c r="N137" s="27"/>
      <c r="O137" s="27"/>
    </row>
    <row r="138" spans="9:15">
      <c r="I138" s="26"/>
      <c r="J138" s="18"/>
      <c r="K138" s="26"/>
      <c r="L138" s="19"/>
      <c r="M138" s="20"/>
      <c r="N138" s="27"/>
      <c r="O138" s="27"/>
    </row>
    <row r="139" spans="9:15">
      <c r="I139" s="26"/>
      <c r="J139" s="18"/>
      <c r="K139" s="26"/>
      <c r="L139" s="19"/>
      <c r="M139" s="20"/>
      <c r="N139" s="27"/>
      <c r="O139" s="27"/>
    </row>
    <row r="140" spans="9:15">
      <c r="I140" s="26"/>
      <c r="J140" s="18"/>
      <c r="K140" s="26"/>
      <c r="L140" s="19"/>
      <c r="M140" s="20"/>
      <c r="N140" s="27"/>
      <c r="O140" s="27"/>
    </row>
    <row r="141" spans="9:15">
      <c r="I141" s="26"/>
      <c r="J141" s="18"/>
      <c r="K141" s="26"/>
      <c r="L141" s="19"/>
      <c r="M141" s="20"/>
      <c r="N141" s="27"/>
      <c r="O141" s="27"/>
    </row>
    <row r="142" spans="9:15">
      <c r="I142" s="26"/>
      <c r="J142" s="18"/>
      <c r="K142" s="26"/>
      <c r="L142" s="19"/>
      <c r="M142" s="20"/>
      <c r="N142" s="27"/>
      <c r="O142" s="27"/>
    </row>
    <row r="143" spans="9:15">
      <c r="I143" s="26"/>
      <c r="J143" s="18"/>
      <c r="K143" s="26"/>
      <c r="L143" s="19"/>
      <c r="M143" s="20"/>
      <c r="N143" s="27"/>
      <c r="O143" s="27"/>
    </row>
    <row r="144" spans="9:15">
      <c r="I144" s="26"/>
      <c r="J144" s="18"/>
      <c r="K144" s="26"/>
      <c r="L144" s="19"/>
      <c r="M144" s="20"/>
      <c r="N144" s="27"/>
      <c r="O144" s="27"/>
    </row>
    <row r="145" spans="9:15">
      <c r="I145" s="26"/>
      <c r="J145" s="18"/>
      <c r="K145" s="26"/>
      <c r="L145" s="19"/>
      <c r="M145" s="20"/>
      <c r="N145" s="27"/>
      <c r="O145" s="27"/>
    </row>
    <row r="146" spans="9:15">
      <c r="I146" s="26"/>
      <c r="J146" s="18"/>
      <c r="K146" s="26"/>
      <c r="L146" s="19"/>
      <c r="M146" s="20"/>
      <c r="N146" s="27"/>
      <c r="O146" s="27"/>
    </row>
    <row r="147" spans="9:15">
      <c r="I147" s="26"/>
      <c r="J147" s="18"/>
      <c r="K147" s="26"/>
      <c r="L147" s="19"/>
      <c r="M147" s="20"/>
      <c r="N147" s="27"/>
      <c r="O147" s="27"/>
    </row>
    <row r="148" spans="9:15">
      <c r="I148" s="26"/>
      <c r="J148" s="18"/>
      <c r="K148" s="26"/>
      <c r="L148" s="19"/>
      <c r="M148" s="20"/>
      <c r="N148" s="27"/>
      <c r="O148" s="27"/>
    </row>
    <row r="149" spans="9:15">
      <c r="I149" s="26"/>
      <c r="J149" s="18"/>
      <c r="K149" s="26"/>
      <c r="L149" s="19"/>
      <c r="M149" s="20"/>
      <c r="N149" s="27"/>
      <c r="O149" s="27"/>
    </row>
    <row r="150" spans="9:15">
      <c r="I150" s="26"/>
      <c r="J150" s="18"/>
      <c r="K150" s="26"/>
      <c r="L150" s="19"/>
      <c r="M150" s="20"/>
      <c r="N150" s="27"/>
      <c r="O150" s="27"/>
    </row>
    <row r="151" spans="9:15">
      <c r="I151" s="26"/>
      <c r="J151" s="18"/>
      <c r="K151" s="26"/>
      <c r="L151" s="19"/>
      <c r="M151" s="20"/>
      <c r="N151" s="27"/>
      <c r="O151" s="27"/>
    </row>
    <row r="152" spans="9:15">
      <c r="I152" s="26"/>
      <c r="J152" s="18"/>
      <c r="K152" s="26"/>
      <c r="L152" s="19"/>
      <c r="M152" s="20"/>
      <c r="N152" s="27"/>
      <c r="O152" s="27"/>
    </row>
    <row r="153" spans="9:15">
      <c r="I153" s="26"/>
      <c r="J153" s="18"/>
      <c r="K153" s="26"/>
      <c r="L153" s="19"/>
      <c r="M153" s="20"/>
      <c r="N153" s="27"/>
      <c r="O153" s="27"/>
    </row>
    <row r="154" spans="9:15">
      <c r="I154" s="26"/>
      <c r="J154" s="18"/>
      <c r="K154" s="26"/>
      <c r="L154" s="19"/>
      <c r="M154" s="20"/>
      <c r="N154" s="27"/>
      <c r="O154" s="27"/>
    </row>
    <row r="155" spans="9:15">
      <c r="I155" s="26"/>
      <c r="J155" s="18"/>
      <c r="K155" s="26"/>
      <c r="L155" s="19"/>
      <c r="M155" s="20"/>
      <c r="N155" s="27"/>
      <c r="O155" s="27"/>
    </row>
    <row r="156" spans="9:15">
      <c r="I156" s="26"/>
      <c r="J156" s="18"/>
      <c r="K156" s="26"/>
      <c r="L156" s="19"/>
      <c r="M156" s="20"/>
      <c r="N156" s="27"/>
      <c r="O156" s="27"/>
    </row>
    <row r="157" spans="9:15">
      <c r="I157" s="26"/>
      <c r="J157" s="18"/>
      <c r="K157" s="26"/>
      <c r="L157" s="19"/>
      <c r="M157" s="20"/>
      <c r="N157" s="27"/>
      <c r="O157" s="27"/>
    </row>
    <row r="158" spans="9:15">
      <c r="I158" s="26"/>
      <c r="J158" s="18"/>
      <c r="K158" s="26"/>
      <c r="L158" s="19"/>
      <c r="M158" s="20"/>
      <c r="N158" s="27"/>
      <c r="O158" s="27"/>
    </row>
    <row r="159" spans="9:15">
      <c r="I159" s="26"/>
      <c r="J159" s="18"/>
      <c r="K159" s="26"/>
      <c r="L159" s="19"/>
      <c r="M159" s="20"/>
      <c r="N159" s="27"/>
      <c r="O159" s="27"/>
    </row>
    <row r="160" spans="9:15">
      <c r="I160" s="26"/>
      <c r="J160" s="18"/>
      <c r="K160" s="26"/>
      <c r="L160" s="19"/>
      <c r="M160" s="20"/>
      <c r="N160" s="27"/>
      <c r="O160" s="27"/>
    </row>
    <row r="161" spans="9:15">
      <c r="I161" s="26"/>
      <c r="J161" s="18"/>
      <c r="K161" s="26"/>
      <c r="L161" s="19"/>
      <c r="M161" s="20"/>
      <c r="N161" s="27"/>
      <c r="O161" s="27"/>
    </row>
    <row r="162" spans="9:15">
      <c r="I162" s="26"/>
      <c r="J162" s="18"/>
      <c r="K162" s="26"/>
      <c r="L162" s="19"/>
      <c r="M162" s="20"/>
      <c r="N162" s="27"/>
      <c r="O162" s="27"/>
    </row>
    <row r="163" spans="9:15">
      <c r="I163" s="26"/>
      <c r="J163" s="18"/>
      <c r="K163" s="26"/>
      <c r="L163" s="19"/>
      <c r="M163" s="20"/>
      <c r="N163" s="27"/>
      <c r="O163" s="27"/>
    </row>
    <row r="164" spans="9:15">
      <c r="I164" s="26"/>
      <c r="J164" s="18"/>
      <c r="K164" s="26"/>
      <c r="L164" s="19"/>
      <c r="M164" s="20"/>
      <c r="N164" s="27"/>
      <c r="O164" s="27"/>
    </row>
    <row r="165" spans="9:15">
      <c r="I165" s="26"/>
      <c r="J165" s="18"/>
      <c r="K165" s="26"/>
      <c r="L165" s="19"/>
      <c r="M165" s="20"/>
      <c r="N165" s="27"/>
      <c r="O165" s="27"/>
    </row>
    <row r="166" spans="9:15">
      <c r="I166" s="26"/>
      <c r="J166" s="18"/>
      <c r="K166" s="26"/>
      <c r="L166" s="19"/>
      <c r="M166" s="20"/>
      <c r="N166" s="27"/>
      <c r="O166" s="27"/>
    </row>
    <row r="167" spans="9:15">
      <c r="I167" s="26"/>
      <c r="J167" s="18"/>
      <c r="K167" s="26"/>
      <c r="L167" s="19"/>
      <c r="M167" s="20"/>
      <c r="N167" s="27"/>
      <c r="O167" s="27"/>
    </row>
    <row r="168" spans="9:15">
      <c r="I168" s="26"/>
      <c r="J168" s="18"/>
      <c r="K168" s="26"/>
      <c r="L168" s="19"/>
      <c r="M168" s="20"/>
      <c r="N168" s="27"/>
      <c r="O168" s="27"/>
    </row>
    <row r="169" spans="9:15">
      <c r="I169" s="26"/>
      <c r="J169" s="18"/>
      <c r="K169" s="26"/>
      <c r="L169" s="19"/>
      <c r="M169" s="20"/>
      <c r="N169" s="27"/>
      <c r="O169" s="27"/>
    </row>
    <row r="170" spans="9:15">
      <c r="I170" s="26"/>
      <c r="J170" s="18"/>
      <c r="K170" s="26"/>
      <c r="L170" s="19"/>
      <c r="M170" s="20"/>
      <c r="N170" s="27"/>
      <c r="O170" s="27"/>
    </row>
    <row r="171" spans="9:15">
      <c r="I171" s="26"/>
      <c r="J171" s="18"/>
      <c r="K171" s="26"/>
      <c r="L171" s="19"/>
      <c r="M171" s="20"/>
      <c r="N171" s="27"/>
      <c r="O171" s="27"/>
    </row>
    <row r="172" spans="9:15">
      <c r="I172" s="26"/>
      <c r="J172" s="18"/>
      <c r="K172" s="26"/>
      <c r="L172" s="19"/>
      <c r="M172" s="20"/>
      <c r="N172" s="27"/>
      <c r="O172" s="27"/>
    </row>
    <row r="173" spans="9:15">
      <c r="I173" s="26"/>
      <c r="J173" s="18"/>
      <c r="K173" s="26"/>
      <c r="L173" s="19"/>
      <c r="M173" s="20"/>
      <c r="N173" s="27"/>
      <c r="O173" s="27"/>
    </row>
    <row r="174" spans="9:15">
      <c r="I174" s="26"/>
      <c r="J174" s="18"/>
      <c r="K174" s="26"/>
      <c r="L174" s="19"/>
      <c r="M174" s="20"/>
      <c r="N174" s="27"/>
      <c r="O174" s="27"/>
    </row>
    <row r="175" spans="9:15">
      <c r="I175" s="26"/>
      <c r="J175" s="18"/>
      <c r="K175" s="26"/>
      <c r="L175" s="19"/>
      <c r="M175" s="20"/>
      <c r="N175" s="27"/>
      <c r="O175" s="27"/>
    </row>
    <row r="176" spans="9:15">
      <c r="I176" s="26"/>
      <c r="J176" s="18"/>
      <c r="K176" s="26"/>
      <c r="L176" s="19"/>
      <c r="M176" s="20"/>
      <c r="N176" s="27"/>
      <c r="O176" s="27"/>
    </row>
    <row r="177" spans="9:15">
      <c r="I177" s="26"/>
      <c r="J177" s="18"/>
      <c r="K177" s="26"/>
      <c r="L177" s="19"/>
      <c r="M177" s="20"/>
      <c r="N177" s="27"/>
      <c r="O177" s="27"/>
    </row>
    <row r="178" spans="9:15">
      <c r="I178" s="26"/>
      <c r="J178" s="18"/>
      <c r="K178" s="26"/>
      <c r="L178" s="19"/>
      <c r="M178" s="20"/>
      <c r="N178" s="27"/>
      <c r="O178" s="27"/>
    </row>
    <row r="179" spans="9:15">
      <c r="I179" s="26"/>
      <c r="J179" s="18"/>
      <c r="K179" s="26"/>
      <c r="L179" s="19"/>
      <c r="M179" s="20"/>
      <c r="N179" s="27"/>
      <c r="O179" s="27"/>
    </row>
    <row r="180" spans="9:15">
      <c r="I180" s="26"/>
      <c r="J180" s="18"/>
      <c r="K180" s="26"/>
      <c r="L180" s="19"/>
      <c r="M180" s="20"/>
      <c r="N180" s="27"/>
      <c r="O180" s="27"/>
    </row>
    <row r="181" spans="9:15">
      <c r="I181" s="26"/>
      <c r="J181" s="18"/>
      <c r="K181" s="26"/>
      <c r="L181" s="19"/>
      <c r="M181" s="20"/>
      <c r="N181" s="27"/>
      <c r="O181" s="27"/>
    </row>
    <row r="182" spans="9:15">
      <c r="I182" s="26"/>
      <c r="J182" s="18"/>
      <c r="K182" s="26"/>
      <c r="L182" s="19"/>
      <c r="M182" s="20"/>
      <c r="N182" s="27"/>
      <c r="O182" s="27"/>
    </row>
    <row r="183" spans="9:15">
      <c r="I183" s="26"/>
      <c r="J183" s="18"/>
      <c r="K183" s="26"/>
      <c r="L183" s="19"/>
      <c r="M183" s="20"/>
      <c r="N183" s="27"/>
      <c r="O183" s="27"/>
    </row>
    <row r="184" spans="9:15">
      <c r="I184" s="26"/>
      <c r="J184" s="18"/>
      <c r="K184" s="26"/>
      <c r="L184" s="19"/>
      <c r="M184" s="20"/>
      <c r="N184" s="27"/>
      <c r="O184" s="27"/>
    </row>
    <row r="185" spans="9:15">
      <c r="I185" s="26"/>
      <c r="J185" s="18"/>
      <c r="K185" s="26"/>
      <c r="L185" s="19"/>
      <c r="M185" s="20"/>
      <c r="N185" s="27"/>
      <c r="O185" s="27"/>
    </row>
    <row r="186" spans="9:15">
      <c r="I186" s="26"/>
      <c r="J186" s="18"/>
      <c r="K186" s="26"/>
      <c r="L186" s="19"/>
      <c r="M186" s="20"/>
      <c r="N186" s="27"/>
      <c r="O186" s="27"/>
    </row>
    <row r="187" spans="9:15">
      <c r="I187" s="26"/>
      <c r="J187" s="18"/>
      <c r="K187" s="26"/>
      <c r="L187" s="19"/>
      <c r="M187" s="20"/>
      <c r="N187" s="27"/>
      <c r="O187" s="27"/>
    </row>
    <row r="188" spans="9:15">
      <c r="I188" s="26"/>
      <c r="J188" s="18"/>
      <c r="K188" s="26"/>
      <c r="L188" s="19"/>
      <c r="M188" s="20"/>
      <c r="N188" s="27"/>
      <c r="O188" s="27"/>
    </row>
    <row r="189" spans="9:15">
      <c r="I189" s="26"/>
      <c r="J189" s="18"/>
      <c r="K189" s="26"/>
      <c r="L189" s="19"/>
      <c r="M189" s="20"/>
      <c r="N189" s="27"/>
      <c r="O189" s="27"/>
    </row>
    <row r="190" spans="9:15">
      <c r="I190" s="26"/>
      <c r="J190" s="18"/>
      <c r="K190" s="26"/>
      <c r="L190" s="19"/>
      <c r="M190" s="20"/>
      <c r="N190" s="27"/>
      <c r="O190" s="27"/>
    </row>
    <row r="191" spans="9:15">
      <c r="I191" s="26"/>
      <c r="J191" s="18"/>
      <c r="K191" s="26"/>
      <c r="L191" s="19"/>
      <c r="M191" s="20"/>
      <c r="N191" s="27"/>
      <c r="O191" s="27"/>
    </row>
    <row r="192" spans="9:15">
      <c r="I192" s="26"/>
      <c r="J192" s="18"/>
      <c r="K192" s="26"/>
      <c r="L192" s="19"/>
      <c r="M192" s="20"/>
      <c r="N192" s="27"/>
      <c r="O192" s="27"/>
    </row>
    <row r="193" spans="9:15">
      <c r="I193" s="26"/>
      <c r="J193" s="18"/>
      <c r="K193" s="26"/>
      <c r="L193" s="19"/>
      <c r="M193" s="20"/>
      <c r="N193" s="27"/>
      <c r="O193" s="27"/>
    </row>
    <row r="194" spans="9:15">
      <c r="I194" s="26"/>
      <c r="J194" s="18"/>
      <c r="K194" s="26"/>
      <c r="L194" s="19"/>
      <c r="M194" s="20"/>
      <c r="N194" s="27"/>
      <c r="O194" s="27"/>
    </row>
    <row r="195" spans="9:15">
      <c r="I195" s="26"/>
      <c r="J195" s="18"/>
      <c r="K195" s="26"/>
      <c r="L195" s="19"/>
      <c r="M195" s="20"/>
      <c r="N195" s="27"/>
      <c r="O195" s="27"/>
    </row>
    <row r="196" spans="9:15">
      <c r="I196" s="26"/>
      <c r="J196" s="18"/>
      <c r="K196" s="26"/>
      <c r="L196" s="19"/>
      <c r="M196" s="20"/>
      <c r="N196" s="27"/>
      <c r="O196" s="27"/>
    </row>
    <row r="197" spans="9:15">
      <c r="I197" s="26"/>
      <c r="J197" s="18"/>
      <c r="K197" s="26"/>
      <c r="L197" s="19"/>
      <c r="M197" s="20"/>
      <c r="N197" s="27"/>
      <c r="O197" s="27"/>
    </row>
    <row r="198" spans="9:15">
      <c r="I198" s="26"/>
      <c r="J198" s="18"/>
      <c r="K198" s="26"/>
      <c r="L198" s="19"/>
      <c r="M198" s="20"/>
      <c r="N198" s="27"/>
      <c r="O198" s="27"/>
    </row>
    <row r="199" spans="9:15">
      <c r="I199" s="26"/>
      <c r="J199" s="18"/>
      <c r="K199" s="26"/>
      <c r="L199" s="19"/>
      <c r="M199" s="20"/>
      <c r="N199" s="27"/>
      <c r="O199" s="27"/>
    </row>
    <row r="200" spans="9:15">
      <c r="I200" s="26"/>
      <c r="J200" s="18"/>
      <c r="K200" s="26"/>
      <c r="L200" s="19"/>
      <c r="M200" s="20"/>
      <c r="N200" s="27"/>
      <c r="O200" s="27"/>
    </row>
    <row r="201" spans="9:15">
      <c r="I201" s="26"/>
      <c r="J201" s="18"/>
      <c r="K201" s="26"/>
      <c r="L201" s="19"/>
      <c r="M201" s="20"/>
      <c r="N201" s="27"/>
      <c r="O201" s="27"/>
    </row>
    <row r="202" spans="9:15">
      <c r="I202" s="26"/>
      <c r="J202" s="18"/>
      <c r="K202" s="26"/>
      <c r="L202" s="19"/>
      <c r="M202" s="20"/>
      <c r="N202" s="27"/>
      <c r="O202" s="27"/>
    </row>
    <row r="203" spans="9:15">
      <c r="I203" s="26"/>
      <c r="J203" s="18"/>
      <c r="K203" s="26"/>
      <c r="L203" s="19"/>
      <c r="M203" s="20"/>
      <c r="N203" s="27"/>
      <c r="O203" s="27"/>
    </row>
    <row r="204" spans="9:15">
      <c r="I204" s="26"/>
      <c r="J204" s="18"/>
      <c r="K204" s="26"/>
      <c r="L204" s="19"/>
      <c r="M204" s="20"/>
      <c r="N204" s="27"/>
      <c r="O204" s="27"/>
    </row>
    <row r="205" spans="9:15">
      <c r="I205" s="26"/>
      <c r="J205" s="18"/>
      <c r="K205" s="26"/>
      <c r="L205" s="19"/>
      <c r="M205" s="20"/>
      <c r="N205" s="27"/>
      <c r="O205" s="27"/>
    </row>
    <row r="206" spans="9:15">
      <c r="I206" s="26"/>
      <c r="J206" s="18"/>
      <c r="K206" s="26"/>
      <c r="L206" s="19"/>
      <c r="M206" s="20"/>
      <c r="N206" s="27"/>
      <c r="O206" s="27"/>
    </row>
    <row r="207" spans="9:15">
      <c r="I207" s="26"/>
      <c r="J207" s="18"/>
      <c r="K207" s="26"/>
      <c r="L207" s="19"/>
      <c r="M207" s="20"/>
      <c r="N207" s="27"/>
      <c r="O207" s="27"/>
    </row>
    <row r="208" spans="9:15">
      <c r="I208" s="26"/>
      <c r="J208" s="18"/>
      <c r="K208" s="26"/>
      <c r="L208" s="19"/>
      <c r="M208" s="20"/>
      <c r="N208" s="27"/>
      <c r="O208" s="27"/>
    </row>
    <row r="209" spans="9:15">
      <c r="I209" s="26"/>
      <c r="J209" s="18"/>
      <c r="K209" s="26"/>
      <c r="L209" s="19"/>
      <c r="M209" s="20"/>
      <c r="N209" s="27"/>
      <c r="O209" s="27"/>
    </row>
    <row r="210" spans="9:15">
      <c r="I210" s="26"/>
      <c r="J210" s="18"/>
      <c r="K210" s="26"/>
      <c r="L210" s="19"/>
      <c r="M210" s="20"/>
      <c r="N210" s="27"/>
      <c r="O210" s="27"/>
    </row>
    <row r="211" spans="9:15">
      <c r="I211" s="26"/>
      <c r="J211" s="18"/>
      <c r="K211" s="26"/>
      <c r="L211" s="19"/>
      <c r="M211" s="20"/>
      <c r="N211" s="27"/>
      <c r="O211" s="27"/>
    </row>
    <row r="212" spans="9:15">
      <c r="I212" s="26"/>
      <c r="J212" s="18"/>
      <c r="K212" s="26"/>
      <c r="L212" s="19"/>
      <c r="M212" s="20"/>
      <c r="N212" s="27"/>
      <c r="O212" s="27"/>
    </row>
    <row r="213" spans="9:15">
      <c r="I213" s="26"/>
      <c r="J213" s="18"/>
      <c r="K213" s="26"/>
      <c r="L213" s="19"/>
      <c r="M213" s="20"/>
      <c r="N213" s="27"/>
      <c r="O213" s="27"/>
    </row>
    <row r="214" spans="9:15">
      <c r="I214" s="26"/>
      <c r="J214" s="18"/>
      <c r="K214" s="26"/>
      <c r="L214" s="19"/>
      <c r="M214" s="20"/>
      <c r="N214" s="27"/>
      <c r="O214" s="27"/>
    </row>
    <row r="215" spans="9:15">
      <c r="I215" s="26"/>
      <c r="J215" s="18"/>
      <c r="K215" s="26"/>
      <c r="L215" s="19"/>
      <c r="M215" s="20"/>
      <c r="N215" s="27"/>
      <c r="O215" s="27"/>
    </row>
    <row r="216" spans="9:15">
      <c r="I216" s="26"/>
      <c r="J216" s="18"/>
      <c r="K216" s="26"/>
      <c r="L216" s="19"/>
      <c r="M216" s="20"/>
      <c r="N216" s="27"/>
      <c r="O216" s="27"/>
    </row>
    <row r="217" spans="9:15">
      <c r="I217" s="26"/>
      <c r="J217" s="18"/>
      <c r="K217" s="26"/>
      <c r="L217" s="19"/>
      <c r="M217" s="20"/>
      <c r="N217" s="27"/>
      <c r="O217" s="27"/>
    </row>
    <row r="218" spans="9:15">
      <c r="I218" s="26"/>
      <c r="J218" s="18"/>
      <c r="K218" s="26"/>
      <c r="L218" s="19"/>
      <c r="M218" s="20"/>
      <c r="N218" s="27"/>
      <c r="O218" s="27"/>
    </row>
    <row r="219" spans="9:15">
      <c r="I219" s="26"/>
      <c r="J219" s="18"/>
      <c r="K219" s="26"/>
      <c r="L219" s="19"/>
      <c r="M219" s="20"/>
      <c r="N219" s="27"/>
      <c r="O219" s="27"/>
    </row>
    <row r="220" spans="9:15">
      <c r="I220" s="26"/>
      <c r="J220" s="18"/>
      <c r="K220" s="26"/>
      <c r="L220" s="19"/>
      <c r="M220" s="20"/>
      <c r="N220" s="27"/>
      <c r="O220" s="27"/>
    </row>
    <row r="221" spans="9:15">
      <c r="I221" s="26"/>
      <c r="J221" s="18"/>
      <c r="K221" s="26"/>
      <c r="L221" s="19"/>
      <c r="M221" s="20"/>
      <c r="N221" s="27"/>
      <c r="O221" s="27"/>
    </row>
    <row r="222" spans="9:15">
      <c r="I222" s="26"/>
      <c r="J222" s="18"/>
      <c r="K222" s="26"/>
      <c r="L222" s="19"/>
      <c r="M222" s="20"/>
      <c r="N222" s="27"/>
      <c r="O222" s="27"/>
    </row>
    <row r="223" spans="9:15">
      <c r="I223" s="26"/>
      <c r="J223" s="18"/>
      <c r="K223" s="26"/>
      <c r="L223" s="19"/>
      <c r="M223" s="20"/>
      <c r="N223" s="27"/>
      <c r="O223" s="27"/>
    </row>
    <row r="224" spans="9:15">
      <c r="I224" s="26"/>
      <c r="J224" s="18"/>
      <c r="K224" s="26"/>
      <c r="L224" s="19"/>
      <c r="M224" s="20"/>
      <c r="N224" s="27"/>
      <c r="O224" s="27"/>
    </row>
    <row r="225" spans="9:15">
      <c r="I225" s="26"/>
      <c r="J225" s="18"/>
      <c r="K225" s="26"/>
      <c r="L225" s="19"/>
      <c r="M225" s="20"/>
      <c r="N225" s="27"/>
      <c r="O225" s="27"/>
    </row>
    <row r="226" spans="9:15">
      <c r="I226" s="26"/>
      <c r="J226" s="18"/>
      <c r="K226" s="26"/>
      <c r="L226" s="19"/>
      <c r="M226" s="20"/>
      <c r="N226" s="27"/>
      <c r="O226" s="27"/>
    </row>
    <row r="227" spans="9:15">
      <c r="I227" s="26"/>
      <c r="J227" s="18"/>
      <c r="K227" s="26"/>
      <c r="L227" s="19"/>
      <c r="M227" s="20"/>
      <c r="N227" s="27"/>
      <c r="O227" s="27"/>
    </row>
    <row r="228" spans="9:15">
      <c r="I228" s="26"/>
      <c r="J228" s="18"/>
      <c r="K228" s="26"/>
      <c r="L228" s="19"/>
      <c r="M228" s="20"/>
      <c r="N228" s="27"/>
      <c r="O228" s="27"/>
    </row>
    <row r="229" spans="9:15">
      <c r="I229" s="26"/>
      <c r="J229" s="18"/>
      <c r="K229" s="26"/>
      <c r="L229" s="19"/>
      <c r="M229" s="20"/>
      <c r="N229" s="27"/>
      <c r="O229" s="27"/>
    </row>
    <row r="230" spans="9:15">
      <c r="I230" s="26"/>
      <c r="J230" s="18"/>
      <c r="K230" s="26"/>
      <c r="L230" s="19"/>
      <c r="M230" s="20"/>
      <c r="N230" s="27"/>
      <c r="O230" s="27"/>
    </row>
    <row r="231" spans="9:15">
      <c r="I231" s="26"/>
      <c r="J231" s="18"/>
      <c r="K231" s="26"/>
      <c r="L231" s="19"/>
      <c r="M231" s="20"/>
      <c r="N231" s="27"/>
      <c r="O231" s="27"/>
    </row>
    <row r="232" spans="9:15">
      <c r="I232" s="26"/>
      <c r="J232" s="18"/>
      <c r="K232" s="26"/>
      <c r="L232" s="19"/>
      <c r="M232" s="20"/>
      <c r="N232" s="27"/>
      <c r="O232" s="27"/>
    </row>
    <row r="233" spans="9:15">
      <c r="I233" s="26"/>
      <c r="J233" s="18"/>
      <c r="K233" s="26"/>
      <c r="L233" s="19"/>
      <c r="M233" s="20"/>
      <c r="N233" s="27"/>
      <c r="O233" s="27"/>
    </row>
    <row r="234" spans="9:15">
      <c r="I234" s="26"/>
      <c r="J234" s="18"/>
      <c r="K234" s="26"/>
      <c r="L234" s="19"/>
      <c r="M234" s="20"/>
      <c r="N234" s="27"/>
      <c r="O234" s="27"/>
    </row>
    <row r="235" spans="9:15">
      <c r="I235" s="26"/>
      <c r="J235" s="18"/>
      <c r="K235" s="26"/>
      <c r="L235" s="19"/>
      <c r="M235" s="20"/>
      <c r="N235" s="27"/>
      <c r="O235" s="27"/>
    </row>
    <row r="236" spans="9:15">
      <c r="I236" s="26"/>
      <c r="J236" s="18"/>
      <c r="K236" s="26"/>
      <c r="L236" s="19"/>
      <c r="M236" s="20"/>
      <c r="N236" s="27"/>
      <c r="O236" s="27"/>
    </row>
    <row r="237" spans="9:15">
      <c r="I237" s="26"/>
      <c r="J237" s="18"/>
      <c r="K237" s="26"/>
      <c r="L237" s="19"/>
      <c r="M237" s="20"/>
      <c r="N237" s="27"/>
      <c r="O237" s="27"/>
    </row>
    <row r="238" spans="9:15">
      <c r="I238" s="26"/>
      <c r="J238" s="18"/>
      <c r="K238" s="26"/>
      <c r="L238" s="19"/>
      <c r="M238" s="20"/>
      <c r="N238" s="27"/>
      <c r="O238" s="27"/>
    </row>
    <row r="239" spans="9:15">
      <c r="I239" s="26"/>
      <c r="J239" s="18"/>
      <c r="K239" s="26"/>
      <c r="L239" s="19"/>
      <c r="M239" s="20"/>
      <c r="N239" s="27"/>
      <c r="O239" s="27"/>
    </row>
    <row r="240" spans="9:15">
      <c r="I240" s="26"/>
      <c r="J240" s="18"/>
      <c r="K240" s="26"/>
      <c r="L240" s="19"/>
      <c r="M240" s="20"/>
      <c r="N240" s="27"/>
      <c r="O240" s="27"/>
    </row>
    <row r="241" spans="9:15">
      <c r="I241" s="26"/>
      <c r="J241" s="18"/>
      <c r="K241" s="26"/>
      <c r="L241" s="19"/>
      <c r="M241" s="20"/>
      <c r="N241" s="27"/>
      <c r="O241" s="27"/>
    </row>
    <row r="242" spans="9:15">
      <c r="I242" s="26"/>
      <c r="J242" s="18"/>
      <c r="K242" s="26"/>
      <c r="L242" s="19"/>
      <c r="M242" s="20"/>
      <c r="N242" s="27"/>
      <c r="O242" s="27"/>
    </row>
    <row r="243" spans="9:15">
      <c r="I243" s="26"/>
      <c r="J243" s="18"/>
      <c r="K243" s="26"/>
      <c r="L243" s="19"/>
      <c r="M243" s="20"/>
      <c r="N243" s="27"/>
      <c r="O243" s="27"/>
    </row>
    <row r="244" spans="9:15">
      <c r="I244" s="26"/>
      <c r="J244" s="18"/>
      <c r="K244" s="26"/>
      <c r="L244" s="19"/>
      <c r="M244" s="20"/>
      <c r="N244" s="27"/>
      <c r="O244" s="27"/>
    </row>
    <row r="245" spans="9:15">
      <c r="I245" s="26"/>
      <c r="J245" s="18"/>
      <c r="K245" s="26"/>
      <c r="L245" s="19"/>
      <c r="M245" s="20"/>
      <c r="N245" s="27"/>
      <c r="O245" s="27"/>
    </row>
    <row r="246" spans="9:15">
      <c r="I246" s="26"/>
      <c r="J246" s="18"/>
      <c r="K246" s="26"/>
      <c r="L246" s="19"/>
      <c r="M246" s="20"/>
      <c r="N246" s="27"/>
      <c r="O246" s="27"/>
    </row>
    <row r="247" spans="9:15">
      <c r="I247" s="26"/>
      <c r="J247" s="18"/>
      <c r="K247" s="26"/>
      <c r="L247" s="19"/>
      <c r="M247" s="20"/>
      <c r="N247" s="27"/>
      <c r="O247" s="27"/>
    </row>
    <row r="248" spans="9:15">
      <c r="I248" s="26"/>
      <c r="J248" s="18"/>
      <c r="K248" s="26"/>
      <c r="L248" s="19"/>
      <c r="M248" s="20"/>
      <c r="N248" s="27"/>
      <c r="O248" s="27"/>
    </row>
    <row r="249" spans="9:15">
      <c r="I249" s="26"/>
      <c r="J249" s="18"/>
      <c r="K249" s="26"/>
      <c r="L249" s="19"/>
      <c r="M249" s="20"/>
      <c r="N249" s="27"/>
      <c r="O249" s="27"/>
    </row>
    <row r="250" spans="9:15">
      <c r="I250" s="26"/>
      <c r="J250" s="18"/>
      <c r="K250" s="26"/>
      <c r="L250" s="19"/>
      <c r="M250" s="20"/>
      <c r="N250" s="27"/>
      <c r="O250" s="27"/>
    </row>
    <row r="251" spans="9:15">
      <c r="I251" s="26"/>
      <c r="J251" s="18"/>
      <c r="K251" s="26"/>
      <c r="L251" s="19"/>
      <c r="M251" s="20"/>
      <c r="N251" s="27"/>
      <c r="O251" s="27"/>
    </row>
    <row r="252" spans="9:15">
      <c r="I252" s="26"/>
      <c r="J252" s="18"/>
      <c r="K252" s="26"/>
      <c r="L252" s="19"/>
      <c r="M252" s="20"/>
      <c r="N252" s="27"/>
      <c r="O252" s="27"/>
    </row>
    <row r="253" spans="9:15">
      <c r="I253" s="26"/>
      <c r="J253" s="18"/>
      <c r="K253" s="26"/>
      <c r="L253" s="19"/>
      <c r="M253" s="20"/>
      <c r="N253" s="27"/>
      <c r="O253" s="27"/>
    </row>
    <row r="254" spans="9:15">
      <c r="I254" s="26"/>
      <c r="J254" s="18"/>
      <c r="K254" s="26"/>
      <c r="L254" s="19"/>
      <c r="M254" s="20"/>
      <c r="N254" s="27"/>
      <c r="O254" s="27"/>
    </row>
    <row r="255" spans="9:15">
      <c r="I255" s="26"/>
      <c r="J255" s="18"/>
      <c r="K255" s="26"/>
      <c r="L255" s="19"/>
      <c r="M255" s="20"/>
      <c r="N255" s="27"/>
      <c r="O255" s="27"/>
    </row>
    <row r="256" spans="9:15">
      <c r="I256" s="26"/>
      <c r="J256" s="18"/>
      <c r="K256" s="26"/>
      <c r="L256" s="19"/>
      <c r="M256" s="20"/>
      <c r="N256" s="27"/>
      <c r="O256" s="27"/>
    </row>
    <row r="257" spans="9:15">
      <c r="I257" s="26"/>
      <c r="J257" s="18"/>
      <c r="K257" s="26"/>
      <c r="L257" s="19"/>
      <c r="M257" s="20"/>
      <c r="N257" s="27"/>
      <c r="O257" s="27"/>
    </row>
    <row r="258" spans="9:15">
      <c r="I258" s="26"/>
      <c r="J258" s="18"/>
      <c r="K258" s="26"/>
      <c r="L258" s="19"/>
      <c r="M258" s="20"/>
      <c r="N258" s="27"/>
      <c r="O258" s="27"/>
    </row>
    <row r="259" spans="9:15">
      <c r="I259" s="26"/>
      <c r="J259" s="18"/>
      <c r="K259" s="26"/>
      <c r="L259" s="19"/>
      <c r="M259" s="20"/>
      <c r="N259" s="27"/>
      <c r="O259" s="27"/>
    </row>
    <row r="260" spans="9:15">
      <c r="I260" s="26"/>
      <c r="J260" s="18"/>
      <c r="K260" s="26"/>
      <c r="L260" s="19"/>
      <c r="M260" s="20"/>
      <c r="N260" s="27"/>
      <c r="O260" s="27"/>
    </row>
    <row r="261" spans="9:15">
      <c r="I261" s="26"/>
      <c r="J261" s="18"/>
      <c r="K261" s="26"/>
      <c r="L261" s="19"/>
      <c r="M261" s="20"/>
      <c r="N261" s="27"/>
      <c r="O261" s="27"/>
    </row>
    <row r="262" spans="9:15">
      <c r="I262" s="26"/>
      <c r="J262" s="18"/>
      <c r="K262" s="26"/>
      <c r="L262" s="19"/>
      <c r="M262" s="20"/>
      <c r="N262" s="27"/>
      <c r="O262" s="27"/>
    </row>
    <row r="263" spans="9:15">
      <c r="I263" s="26"/>
      <c r="J263" s="18"/>
      <c r="K263" s="26"/>
      <c r="L263" s="19"/>
      <c r="M263" s="20"/>
      <c r="N263" s="27"/>
      <c r="O263" s="27"/>
    </row>
    <row r="264" spans="9:15">
      <c r="I264" s="26"/>
      <c r="J264" s="18"/>
      <c r="K264" s="26"/>
      <c r="L264" s="19"/>
      <c r="M264" s="20"/>
      <c r="N264" s="27"/>
      <c r="O264" s="27"/>
    </row>
    <row r="265" spans="9:15">
      <c r="I265" s="26"/>
      <c r="J265" s="18"/>
      <c r="K265" s="26"/>
      <c r="L265" s="19"/>
      <c r="M265" s="20"/>
      <c r="N265" s="27"/>
      <c r="O265" s="27"/>
    </row>
    <row r="266" spans="9:15">
      <c r="I266" s="26"/>
      <c r="J266" s="18"/>
      <c r="K266" s="26"/>
      <c r="L266" s="19"/>
      <c r="M266" s="20"/>
      <c r="N266" s="27"/>
      <c r="O266" s="27"/>
    </row>
    <row r="267" spans="9:15">
      <c r="I267" s="26"/>
      <c r="J267" s="18"/>
      <c r="K267" s="26"/>
      <c r="L267" s="19"/>
      <c r="M267" s="20"/>
      <c r="N267" s="27"/>
      <c r="O267" s="27"/>
    </row>
    <row r="268" spans="9:15">
      <c r="I268" s="26"/>
      <c r="J268" s="18"/>
      <c r="K268" s="26"/>
      <c r="L268" s="19"/>
      <c r="M268" s="20"/>
      <c r="N268" s="27"/>
      <c r="O268" s="27"/>
    </row>
    <row r="269" spans="9:15">
      <c r="I269" s="26"/>
      <c r="J269" s="18"/>
      <c r="K269" s="26"/>
      <c r="L269" s="19"/>
      <c r="M269" s="20"/>
      <c r="N269" s="27"/>
      <c r="O269" s="27"/>
    </row>
    <row r="270" spans="9:15">
      <c r="I270" s="26"/>
      <c r="J270" s="18"/>
      <c r="K270" s="26"/>
      <c r="L270" s="19"/>
      <c r="M270" s="20"/>
      <c r="N270" s="27"/>
      <c r="O270" s="27"/>
    </row>
    <row r="271" spans="9:15">
      <c r="I271" s="26"/>
      <c r="J271" s="18"/>
      <c r="K271" s="26"/>
      <c r="L271" s="19"/>
      <c r="M271" s="20"/>
      <c r="N271" s="27"/>
      <c r="O271" s="27"/>
    </row>
    <row r="272" spans="9:15">
      <c r="I272" s="26"/>
      <c r="J272" s="18"/>
      <c r="K272" s="26"/>
      <c r="L272" s="19"/>
      <c r="M272" s="20"/>
      <c r="N272" s="27"/>
      <c r="O272" s="27"/>
    </row>
    <row r="273" spans="9:15">
      <c r="I273" s="26"/>
      <c r="J273" s="18"/>
      <c r="K273" s="26"/>
      <c r="L273" s="19"/>
      <c r="M273" s="20"/>
      <c r="N273" s="27"/>
      <c r="O273" s="27"/>
    </row>
    <row r="274" spans="9:15">
      <c r="I274" s="26"/>
      <c r="J274" s="18"/>
      <c r="K274" s="26"/>
      <c r="L274" s="19"/>
      <c r="M274" s="20"/>
      <c r="N274" s="27"/>
      <c r="O274" s="27"/>
    </row>
    <row r="275" spans="9:15">
      <c r="I275" s="26"/>
      <c r="J275" s="18"/>
      <c r="K275" s="26"/>
      <c r="L275" s="19"/>
      <c r="M275" s="20"/>
      <c r="N275" s="27"/>
      <c r="O275" s="27"/>
    </row>
    <row r="276" spans="9:15">
      <c r="I276" s="26"/>
      <c r="J276" s="18"/>
      <c r="K276" s="26"/>
      <c r="L276" s="19"/>
      <c r="M276" s="20"/>
      <c r="N276" s="27"/>
      <c r="O276" s="27"/>
    </row>
    <row r="277" spans="9:15">
      <c r="I277" s="26"/>
      <c r="J277" s="18"/>
      <c r="K277" s="26"/>
      <c r="L277" s="19"/>
      <c r="M277" s="20"/>
      <c r="N277" s="27"/>
      <c r="O277" s="27"/>
    </row>
    <row r="278" spans="9:15">
      <c r="I278" s="26"/>
      <c r="J278" s="18"/>
      <c r="K278" s="26"/>
      <c r="L278" s="19"/>
      <c r="M278" s="20"/>
      <c r="N278" s="27"/>
      <c r="O278" s="27"/>
    </row>
    <row r="279" spans="9:15">
      <c r="I279" s="26"/>
      <c r="J279" s="18"/>
      <c r="K279" s="26"/>
      <c r="L279" s="19"/>
      <c r="M279" s="20"/>
      <c r="N279" s="27"/>
      <c r="O279" s="27"/>
    </row>
    <row r="280" spans="9:15">
      <c r="I280" s="26"/>
      <c r="J280" s="18"/>
      <c r="K280" s="26"/>
      <c r="L280" s="19"/>
      <c r="M280" s="20"/>
      <c r="N280" s="27"/>
      <c r="O280" s="27"/>
    </row>
    <row r="281" spans="9:15">
      <c r="I281" s="26"/>
      <c r="J281" s="18"/>
      <c r="K281" s="26"/>
      <c r="L281" s="19"/>
      <c r="M281" s="20"/>
      <c r="N281" s="27"/>
      <c r="O281" s="27"/>
    </row>
    <row r="282" spans="9:15">
      <c r="I282" s="26"/>
      <c r="J282" s="18"/>
      <c r="K282" s="26"/>
      <c r="L282" s="19"/>
      <c r="M282" s="20"/>
      <c r="N282" s="27"/>
      <c r="O282" s="27"/>
    </row>
    <row r="283" spans="9:15">
      <c r="I283" s="26"/>
      <c r="J283" s="18"/>
      <c r="K283" s="26"/>
      <c r="L283" s="19"/>
      <c r="M283" s="20"/>
      <c r="N283" s="27"/>
      <c r="O283" s="27"/>
    </row>
    <row r="284" spans="9:15">
      <c r="I284" s="26"/>
      <c r="J284" s="18"/>
      <c r="K284" s="26"/>
      <c r="L284" s="19"/>
      <c r="M284" s="20"/>
      <c r="N284" s="27"/>
      <c r="O284" s="27"/>
    </row>
    <row r="285" spans="9:15">
      <c r="I285" s="26"/>
      <c r="J285" s="18"/>
      <c r="K285" s="26"/>
      <c r="L285" s="19"/>
      <c r="M285" s="20"/>
      <c r="N285" s="27"/>
      <c r="O285" s="27"/>
    </row>
    <row r="286" spans="9:15">
      <c r="I286" s="26"/>
      <c r="J286" s="18"/>
      <c r="K286" s="26"/>
      <c r="L286" s="19"/>
      <c r="M286" s="20"/>
      <c r="N286" s="27"/>
      <c r="O286" s="27"/>
    </row>
    <row r="287" spans="9:15">
      <c r="I287" s="26"/>
      <c r="J287" s="18"/>
      <c r="K287" s="26"/>
      <c r="L287" s="19"/>
      <c r="M287" s="20"/>
      <c r="N287" s="27"/>
      <c r="O287" s="27"/>
    </row>
    <row r="288" spans="9:15">
      <c r="I288" s="26"/>
      <c r="J288" s="18"/>
      <c r="K288" s="26"/>
      <c r="L288" s="19"/>
      <c r="M288" s="20"/>
      <c r="N288" s="27"/>
      <c r="O288" s="27"/>
    </row>
    <row r="289" spans="9:15">
      <c r="I289" s="26"/>
      <c r="J289" s="18"/>
      <c r="K289" s="26"/>
      <c r="L289" s="19"/>
      <c r="M289" s="20"/>
      <c r="N289" s="27"/>
      <c r="O289" s="27"/>
    </row>
    <row r="290" spans="9:15">
      <c r="I290" s="26"/>
      <c r="J290" s="18"/>
      <c r="K290" s="26"/>
      <c r="L290" s="19"/>
      <c r="M290" s="20"/>
      <c r="N290" s="27"/>
      <c r="O290" s="27"/>
    </row>
    <row r="291" spans="9:15">
      <c r="I291" s="26"/>
      <c r="J291" s="18"/>
      <c r="K291" s="26"/>
      <c r="L291" s="19"/>
      <c r="M291" s="20"/>
      <c r="N291" s="27"/>
      <c r="O291" s="27"/>
    </row>
    <row r="292" spans="9:15">
      <c r="I292" s="26"/>
      <c r="J292" s="18"/>
      <c r="K292" s="26"/>
      <c r="L292" s="19"/>
      <c r="M292" s="20"/>
      <c r="N292" s="27"/>
      <c r="O292" s="27"/>
    </row>
    <row r="293" spans="9:15">
      <c r="I293" s="26"/>
      <c r="J293" s="18"/>
      <c r="K293" s="26"/>
      <c r="L293" s="19"/>
      <c r="M293" s="20"/>
      <c r="N293" s="27"/>
      <c r="O293" s="27"/>
    </row>
    <row r="294" spans="9:15">
      <c r="I294" s="26"/>
      <c r="J294" s="18"/>
      <c r="K294" s="26"/>
      <c r="L294" s="19"/>
      <c r="M294" s="20"/>
      <c r="N294" s="27"/>
      <c r="O294" s="27"/>
    </row>
    <row r="295" spans="9:15">
      <c r="I295" s="26"/>
      <c r="J295" s="18"/>
      <c r="K295" s="26"/>
      <c r="L295" s="19"/>
      <c r="M295" s="20"/>
      <c r="N295" s="27"/>
      <c r="O295" s="27"/>
    </row>
    <row r="296" spans="9:15">
      <c r="I296" s="26"/>
      <c r="J296" s="18"/>
      <c r="K296" s="26"/>
      <c r="L296" s="19"/>
      <c r="M296" s="20"/>
      <c r="N296" s="27"/>
      <c r="O296" s="27"/>
    </row>
    <row r="297" spans="9:15">
      <c r="I297" s="26"/>
      <c r="J297" s="18"/>
      <c r="K297" s="26"/>
      <c r="L297" s="19"/>
      <c r="M297" s="20"/>
      <c r="N297" s="27"/>
      <c r="O297" s="27"/>
    </row>
    <row r="298" spans="9:15">
      <c r="I298" s="26"/>
      <c r="J298" s="18"/>
      <c r="K298" s="26"/>
      <c r="L298" s="19"/>
      <c r="M298" s="20"/>
      <c r="N298" s="27"/>
      <c r="O298" s="27"/>
    </row>
    <row r="299" spans="9:15">
      <c r="I299" s="26"/>
      <c r="J299" s="18"/>
      <c r="K299" s="26"/>
      <c r="L299" s="19"/>
      <c r="M299" s="20"/>
      <c r="N299" s="27"/>
      <c r="O299" s="27"/>
    </row>
    <row r="300" spans="9:15">
      <c r="I300" s="26"/>
      <c r="J300" s="18"/>
      <c r="K300" s="26"/>
      <c r="L300" s="19"/>
      <c r="M300" s="20"/>
      <c r="N300" s="27"/>
      <c r="O300" s="27"/>
    </row>
    <row r="301" spans="9:15">
      <c r="I301" s="26"/>
      <c r="J301" s="18"/>
      <c r="K301" s="26"/>
      <c r="L301" s="19"/>
      <c r="M301" s="20"/>
      <c r="N301" s="27"/>
      <c r="O301" s="27"/>
    </row>
    <row r="302" spans="9:15">
      <c r="I302" s="26"/>
      <c r="J302" s="18"/>
      <c r="K302" s="26"/>
      <c r="L302" s="19"/>
      <c r="M302" s="20"/>
      <c r="N302" s="27"/>
      <c r="O302" s="27"/>
    </row>
    <row r="303" spans="9:15">
      <c r="I303" s="26"/>
      <c r="J303" s="18"/>
      <c r="K303" s="26"/>
      <c r="L303" s="19"/>
      <c r="M303" s="20"/>
      <c r="N303" s="27"/>
      <c r="O303" s="27"/>
    </row>
    <row r="304" spans="9:15">
      <c r="I304" s="26"/>
      <c r="J304" s="18"/>
      <c r="K304" s="26"/>
      <c r="L304" s="19"/>
      <c r="M304" s="20"/>
      <c r="N304" s="27"/>
      <c r="O304" s="27"/>
    </row>
    <row r="305" spans="9:15">
      <c r="I305" s="26"/>
      <c r="J305" s="18"/>
      <c r="K305" s="26"/>
      <c r="L305" s="19"/>
      <c r="M305" s="20"/>
      <c r="N305" s="27"/>
      <c r="O305" s="27"/>
    </row>
    <row r="306" spans="9:15">
      <c r="I306" s="26"/>
      <c r="J306" s="18"/>
      <c r="K306" s="26"/>
      <c r="L306" s="19"/>
      <c r="M306" s="20"/>
      <c r="N306" s="27"/>
      <c r="O306" s="27"/>
    </row>
    <row r="307" spans="9:15">
      <c r="I307" s="26"/>
      <c r="J307" s="18"/>
      <c r="K307" s="26"/>
      <c r="L307" s="19"/>
      <c r="M307" s="20"/>
      <c r="N307" s="27"/>
      <c r="O307" s="27"/>
    </row>
    <row r="308" spans="9:15">
      <c r="I308" s="26"/>
      <c r="J308" s="18"/>
      <c r="K308" s="26"/>
      <c r="L308" s="19"/>
      <c r="M308" s="20"/>
      <c r="N308" s="27"/>
      <c r="O308" s="27"/>
    </row>
    <row r="309" spans="9:15">
      <c r="I309" s="26"/>
      <c r="J309" s="18"/>
      <c r="K309" s="26"/>
      <c r="L309" s="19"/>
      <c r="M309" s="20"/>
      <c r="N309" s="27"/>
      <c r="O309" s="27"/>
    </row>
    <row r="310" spans="9:15">
      <c r="I310" s="26"/>
      <c r="J310" s="18"/>
      <c r="K310" s="26"/>
      <c r="L310" s="19"/>
      <c r="M310" s="20"/>
      <c r="N310" s="27"/>
      <c r="O310" s="27"/>
    </row>
    <row r="311" spans="9:15">
      <c r="I311" s="26"/>
      <c r="J311" s="18"/>
      <c r="K311" s="26"/>
      <c r="L311" s="19"/>
      <c r="M311" s="20"/>
      <c r="N311" s="27"/>
      <c r="O311" s="27"/>
    </row>
    <row r="312" spans="9:15">
      <c r="I312" s="26"/>
      <c r="J312" s="18"/>
      <c r="K312" s="26"/>
      <c r="L312" s="19"/>
      <c r="M312" s="20"/>
      <c r="N312" s="27"/>
      <c r="O312" s="27"/>
    </row>
    <row r="313" spans="9:15">
      <c r="I313" s="26"/>
      <c r="J313" s="18"/>
      <c r="K313" s="26"/>
      <c r="L313" s="19"/>
      <c r="M313" s="20"/>
      <c r="N313" s="27"/>
      <c r="O313" s="27"/>
    </row>
    <row r="314" spans="9:15">
      <c r="I314" s="26"/>
      <c r="J314" s="18"/>
      <c r="K314" s="26"/>
      <c r="L314" s="19"/>
      <c r="M314" s="20"/>
      <c r="N314" s="27"/>
      <c r="O314" s="27"/>
    </row>
    <row r="315" spans="9:15">
      <c r="I315" s="26"/>
      <c r="J315" s="18"/>
      <c r="K315" s="26"/>
      <c r="L315" s="19"/>
      <c r="M315" s="20"/>
      <c r="N315" s="27"/>
      <c r="O315" s="27"/>
    </row>
    <row r="316" spans="9:15">
      <c r="I316" s="26"/>
      <c r="J316" s="18"/>
      <c r="K316" s="26"/>
      <c r="L316" s="19"/>
      <c r="M316" s="20"/>
      <c r="N316" s="27"/>
      <c r="O316" s="27"/>
    </row>
    <row r="317" spans="9:15">
      <c r="I317" s="26"/>
      <c r="J317" s="18"/>
      <c r="K317" s="26"/>
      <c r="L317" s="19"/>
      <c r="M317" s="20"/>
      <c r="N317" s="27"/>
      <c r="O317" s="27"/>
    </row>
    <row r="318" spans="9:15">
      <c r="I318" s="26"/>
      <c r="J318" s="18"/>
      <c r="K318" s="26"/>
      <c r="L318" s="19"/>
      <c r="M318" s="20"/>
      <c r="N318" s="27"/>
      <c r="O318" s="27"/>
    </row>
    <row r="319" spans="9:15">
      <c r="I319" s="26"/>
      <c r="J319" s="18"/>
      <c r="K319" s="26"/>
      <c r="L319" s="19"/>
      <c r="M319" s="20"/>
      <c r="N319" s="27"/>
      <c r="O319" s="27"/>
    </row>
    <row r="320" spans="9:15">
      <c r="I320" s="26"/>
      <c r="J320" s="18"/>
      <c r="K320" s="26"/>
      <c r="L320" s="19"/>
      <c r="M320" s="20"/>
      <c r="N320" s="27"/>
      <c r="O320" s="27"/>
    </row>
    <row r="321" spans="9:15">
      <c r="I321" s="26"/>
      <c r="J321" s="18"/>
      <c r="K321" s="26"/>
      <c r="L321" s="19"/>
      <c r="M321" s="20"/>
      <c r="N321" s="27"/>
      <c r="O321" s="27"/>
    </row>
    <row r="322" spans="9:15">
      <c r="I322" s="26"/>
      <c r="J322" s="18"/>
      <c r="K322" s="26"/>
      <c r="L322" s="19"/>
      <c r="M322" s="20"/>
      <c r="N322" s="27"/>
      <c r="O322" s="27"/>
    </row>
    <row r="323" spans="9:15">
      <c r="I323" s="26"/>
      <c r="J323" s="18"/>
      <c r="K323" s="26"/>
      <c r="L323" s="19"/>
      <c r="M323" s="20"/>
      <c r="N323" s="27"/>
      <c r="O323" s="27"/>
    </row>
    <row r="324" spans="9:15">
      <c r="I324" s="26"/>
      <c r="J324" s="18"/>
      <c r="K324" s="26"/>
      <c r="L324" s="19"/>
      <c r="M324" s="20"/>
      <c r="N324" s="27"/>
      <c r="O324" s="27"/>
    </row>
    <row r="325" spans="9:15">
      <c r="I325" s="26"/>
      <c r="J325" s="18"/>
      <c r="K325" s="26"/>
      <c r="L325" s="19"/>
      <c r="M325" s="20"/>
      <c r="N325" s="27"/>
      <c r="O325" s="27"/>
    </row>
    <row r="326" spans="9:15">
      <c r="I326" s="26"/>
      <c r="J326" s="18"/>
      <c r="K326" s="26"/>
      <c r="L326" s="19"/>
      <c r="M326" s="20"/>
      <c r="N326" s="27"/>
      <c r="O326" s="27"/>
    </row>
    <row r="327" spans="9:15">
      <c r="I327" s="26"/>
      <c r="J327" s="18"/>
      <c r="K327" s="26"/>
      <c r="L327" s="19"/>
      <c r="M327" s="20"/>
      <c r="N327" s="27"/>
      <c r="O327" s="27"/>
    </row>
    <row r="328" spans="9:15">
      <c r="I328" s="26"/>
      <c r="J328" s="18"/>
      <c r="K328" s="26"/>
      <c r="L328" s="19"/>
      <c r="M328" s="20"/>
      <c r="N328" s="27"/>
      <c r="O328" s="27"/>
    </row>
    <row r="329" spans="9:15">
      <c r="I329" s="26"/>
      <c r="J329" s="18"/>
      <c r="K329" s="26"/>
      <c r="L329" s="19"/>
      <c r="M329" s="20"/>
      <c r="N329" s="27"/>
      <c r="O329" s="27"/>
    </row>
    <row r="330" spans="9:15">
      <c r="I330" s="26"/>
      <c r="J330" s="18"/>
      <c r="K330" s="26"/>
      <c r="L330" s="19"/>
      <c r="M330" s="20"/>
      <c r="N330" s="27"/>
      <c r="O330" s="27"/>
    </row>
    <row r="331" spans="9:15">
      <c r="I331" s="26"/>
      <c r="J331" s="18"/>
      <c r="K331" s="26"/>
      <c r="L331" s="19"/>
      <c r="M331" s="20"/>
      <c r="N331" s="27"/>
      <c r="O331" s="27"/>
    </row>
    <row r="332" spans="9:15">
      <c r="I332" s="26"/>
      <c r="J332" s="18"/>
      <c r="K332" s="26"/>
      <c r="L332" s="19"/>
      <c r="M332" s="20"/>
      <c r="N332" s="27"/>
      <c r="O332" s="27"/>
    </row>
    <row r="333" spans="9:15">
      <c r="I333" s="26"/>
      <c r="J333" s="18"/>
      <c r="K333" s="26"/>
      <c r="L333" s="19"/>
      <c r="M333" s="20"/>
      <c r="N333" s="27"/>
      <c r="O333" s="27"/>
    </row>
    <row r="334" spans="9:15">
      <c r="I334" s="26"/>
      <c r="J334" s="18"/>
      <c r="K334" s="26"/>
      <c r="L334" s="19"/>
      <c r="M334" s="20"/>
      <c r="N334" s="27"/>
      <c r="O334" s="27"/>
    </row>
    <row r="335" spans="9:15">
      <c r="I335" s="26"/>
      <c r="J335" s="18"/>
      <c r="K335" s="26"/>
      <c r="L335" s="19"/>
      <c r="M335" s="20"/>
      <c r="N335" s="27"/>
      <c r="O335" s="27"/>
    </row>
    <row r="336" spans="9:15">
      <c r="I336" s="26"/>
      <c r="J336" s="18"/>
      <c r="K336" s="26"/>
      <c r="L336" s="19"/>
      <c r="M336" s="20"/>
      <c r="N336" s="27"/>
      <c r="O336" s="27"/>
    </row>
    <row r="337" spans="9:15">
      <c r="I337" s="26"/>
      <c r="J337" s="18"/>
      <c r="K337" s="26"/>
      <c r="L337" s="19"/>
      <c r="M337" s="20"/>
      <c r="N337" s="27"/>
      <c r="O337" s="27"/>
    </row>
    <row r="338" spans="9:15">
      <c r="I338" s="26"/>
      <c r="J338" s="18"/>
      <c r="K338" s="26"/>
      <c r="L338" s="19"/>
      <c r="M338" s="20"/>
      <c r="N338" s="27"/>
      <c r="O338" s="27"/>
    </row>
    <row r="339" spans="9:15">
      <c r="I339" s="26"/>
      <c r="J339" s="18"/>
      <c r="K339" s="26"/>
      <c r="L339" s="19"/>
      <c r="M339" s="20"/>
      <c r="N339" s="27"/>
      <c r="O339" s="27"/>
    </row>
    <row r="340" spans="9:15">
      <c r="I340" s="26"/>
      <c r="J340" s="18"/>
      <c r="K340" s="26"/>
      <c r="L340" s="19"/>
      <c r="M340" s="20"/>
      <c r="N340" s="27"/>
      <c r="O340" s="27"/>
    </row>
    <row r="341" spans="9:15">
      <c r="I341" s="26"/>
      <c r="J341" s="18"/>
      <c r="K341" s="26"/>
      <c r="L341" s="19"/>
      <c r="M341" s="20"/>
      <c r="N341" s="27"/>
      <c r="O341" s="27"/>
    </row>
    <row r="342" spans="9:15">
      <c r="I342" s="26"/>
      <c r="J342" s="18"/>
      <c r="K342" s="26"/>
      <c r="L342" s="19"/>
      <c r="M342" s="20"/>
      <c r="N342" s="27"/>
      <c r="O342" s="27"/>
    </row>
    <row r="343" spans="9:15">
      <c r="I343" s="26"/>
      <c r="J343" s="18"/>
      <c r="K343" s="26"/>
      <c r="L343" s="19"/>
      <c r="M343" s="20"/>
      <c r="N343" s="27"/>
      <c r="O343" s="27"/>
    </row>
    <row r="344" spans="9:15">
      <c r="I344" s="26"/>
      <c r="J344" s="18"/>
      <c r="K344" s="26"/>
      <c r="L344" s="19"/>
      <c r="M344" s="20"/>
      <c r="N344" s="27"/>
      <c r="O344" s="27"/>
    </row>
    <row r="345" spans="9:15">
      <c r="I345" s="26"/>
      <c r="J345" s="18"/>
      <c r="K345" s="26"/>
      <c r="L345" s="19"/>
      <c r="M345" s="20"/>
      <c r="N345" s="27"/>
      <c r="O345" s="27"/>
    </row>
    <row r="346" spans="9:15">
      <c r="I346" s="26"/>
      <c r="J346" s="18"/>
      <c r="K346" s="26"/>
      <c r="L346" s="19"/>
      <c r="M346" s="20"/>
      <c r="N346" s="27"/>
      <c r="O346" s="27"/>
    </row>
    <row r="347" spans="9:15">
      <c r="I347" s="26"/>
      <c r="J347" s="18"/>
      <c r="K347" s="26"/>
      <c r="L347" s="19"/>
      <c r="M347" s="20"/>
      <c r="N347" s="27"/>
      <c r="O347" s="27"/>
    </row>
    <row r="348" spans="9:15">
      <c r="I348" s="26"/>
      <c r="J348" s="18"/>
      <c r="K348" s="26"/>
      <c r="L348" s="19"/>
      <c r="M348" s="20"/>
      <c r="N348" s="27"/>
      <c r="O348" s="27"/>
    </row>
    <row r="349" spans="9:15">
      <c r="I349" s="26"/>
      <c r="J349" s="18"/>
      <c r="K349" s="26"/>
      <c r="L349" s="19"/>
      <c r="M349" s="20"/>
      <c r="N349" s="27"/>
      <c r="O349" s="27"/>
    </row>
    <row r="350" spans="9:15">
      <c r="I350" s="26"/>
      <c r="J350" s="18"/>
      <c r="K350" s="26"/>
      <c r="L350" s="19"/>
      <c r="M350" s="20"/>
      <c r="N350" s="27"/>
      <c r="O350" s="27"/>
    </row>
    <row r="351" spans="9:15">
      <c r="I351" s="26"/>
      <c r="J351" s="18"/>
      <c r="K351" s="26"/>
      <c r="L351" s="19"/>
      <c r="M351" s="20"/>
      <c r="N351" s="27"/>
      <c r="O351" s="27"/>
    </row>
    <row r="352" spans="9:15">
      <c r="I352" s="26"/>
      <c r="J352" s="18"/>
      <c r="K352" s="26"/>
      <c r="L352" s="19"/>
      <c r="M352" s="20"/>
      <c r="N352" s="27"/>
      <c r="O352" s="27"/>
    </row>
    <row r="353" spans="9:15">
      <c r="I353" s="26"/>
      <c r="J353" s="18"/>
      <c r="K353" s="26"/>
      <c r="L353" s="19"/>
      <c r="M353" s="20"/>
      <c r="N353" s="27"/>
      <c r="O353" s="27"/>
    </row>
    <row r="354" spans="9:15">
      <c r="I354" s="26"/>
      <c r="J354" s="18"/>
      <c r="K354" s="26"/>
      <c r="L354" s="19"/>
      <c r="M354" s="20"/>
      <c r="N354" s="27"/>
      <c r="O354" s="27"/>
    </row>
    <row r="355" spans="9:15">
      <c r="I355" s="26"/>
      <c r="J355" s="18"/>
      <c r="K355" s="26"/>
      <c r="L355" s="19"/>
      <c r="M355" s="20"/>
      <c r="N355" s="27"/>
      <c r="O355" s="27"/>
    </row>
    <row r="356" spans="9:15">
      <c r="I356" s="26"/>
      <c r="J356" s="18"/>
      <c r="K356" s="26"/>
      <c r="L356" s="19"/>
      <c r="M356" s="20"/>
      <c r="N356" s="27"/>
      <c r="O356" s="27"/>
    </row>
    <row r="357" spans="9:15">
      <c r="I357" s="26"/>
      <c r="J357" s="18"/>
      <c r="K357" s="26"/>
      <c r="L357" s="19"/>
      <c r="M357" s="20"/>
      <c r="N357" s="27"/>
      <c r="O357" s="27"/>
    </row>
    <row r="358" spans="9:15">
      <c r="I358" s="26"/>
      <c r="J358" s="18"/>
      <c r="K358" s="26"/>
      <c r="L358" s="19"/>
      <c r="M358" s="20"/>
      <c r="N358" s="27"/>
      <c r="O358" s="27"/>
    </row>
    <row r="359" spans="9:15">
      <c r="I359" s="26"/>
      <c r="J359" s="18"/>
      <c r="K359" s="26"/>
      <c r="L359" s="19"/>
      <c r="M359" s="20"/>
      <c r="N359" s="27"/>
      <c r="O359" s="27"/>
    </row>
    <row r="360" spans="9:15">
      <c r="I360" s="26"/>
      <c r="J360" s="18"/>
      <c r="K360" s="26"/>
      <c r="L360" s="19"/>
      <c r="M360" s="20"/>
      <c r="N360" s="27"/>
      <c r="O360" s="27"/>
    </row>
    <row r="361" spans="9:15">
      <c r="I361" s="26"/>
      <c r="J361" s="18"/>
      <c r="K361" s="26"/>
      <c r="L361" s="19"/>
      <c r="M361" s="20"/>
      <c r="N361" s="27"/>
      <c r="O361" s="27"/>
    </row>
    <row r="362" spans="9:15">
      <c r="I362" s="26"/>
      <c r="J362" s="18"/>
      <c r="K362" s="26"/>
      <c r="L362" s="19"/>
      <c r="M362" s="20"/>
      <c r="N362" s="27"/>
      <c r="O362" s="27"/>
    </row>
    <row r="363" spans="9:15">
      <c r="I363" s="26"/>
      <c r="J363" s="18"/>
      <c r="K363" s="26"/>
      <c r="L363" s="19"/>
      <c r="M363" s="20"/>
      <c r="N363" s="27"/>
      <c r="O363" s="27"/>
    </row>
    <row r="364" spans="9:15">
      <c r="I364" s="26"/>
      <c r="J364" s="18"/>
      <c r="K364" s="26"/>
      <c r="L364" s="19"/>
      <c r="M364" s="20"/>
      <c r="N364" s="27"/>
      <c r="O364" s="27"/>
    </row>
    <row r="365" spans="9:15">
      <c r="I365" s="26"/>
      <c r="J365" s="18"/>
      <c r="K365" s="26"/>
      <c r="L365" s="19"/>
      <c r="M365" s="20"/>
      <c r="N365" s="27"/>
      <c r="O365" s="27"/>
    </row>
    <row r="366" spans="9:15">
      <c r="I366" s="26"/>
      <c r="J366" s="18"/>
      <c r="K366" s="26"/>
      <c r="L366" s="19"/>
      <c r="M366" s="20"/>
      <c r="N366" s="27"/>
      <c r="O366" s="27"/>
    </row>
    <row r="367" spans="9:15">
      <c r="I367" s="26"/>
      <c r="J367" s="18"/>
      <c r="K367" s="26"/>
      <c r="L367" s="19"/>
      <c r="M367" s="20"/>
      <c r="N367" s="27"/>
      <c r="O367" s="27"/>
    </row>
    <row r="368" spans="9:15">
      <c r="I368" s="26"/>
      <c r="J368" s="18"/>
      <c r="K368" s="26"/>
      <c r="L368" s="19"/>
      <c r="M368" s="20"/>
      <c r="N368" s="27"/>
      <c r="O368" s="27"/>
    </row>
    <row r="369" spans="9:15">
      <c r="I369" s="26"/>
      <c r="J369" s="18"/>
      <c r="K369" s="26"/>
      <c r="L369" s="19"/>
      <c r="M369" s="20"/>
      <c r="N369" s="27"/>
      <c r="O369" s="27"/>
    </row>
    <row r="370" spans="9:15">
      <c r="I370" s="26"/>
      <c r="J370" s="18"/>
      <c r="K370" s="26"/>
      <c r="L370" s="19"/>
      <c r="M370" s="20"/>
      <c r="N370" s="27"/>
      <c r="O370" s="27"/>
    </row>
    <row r="371" spans="9:15">
      <c r="I371" s="26"/>
      <c r="J371" s="18"/>
      <c r="K371" s="26"/>
      <c r="L371" s="19"/>
      <c r="M371" s="20"/>
      <c r="N371" s="27"/>
      <c r="O371" s="27"/>
    </row>
    <row r="372" spans="9:15">
      <c r="I372" s="26"/>
      <c r="J372" s="18"/>
      <c r="K372" s="26"/>
      <c r="L372" s="19"/>
      <c r="M372" s="20"/>
      <c r="N372" s="27"/>
      <c r="O372" s="27"/>
    </row>
    <row r="373" spans="9:15">
      <c r="I373" s="26"/>
      <c r="J373" s="18"/>
      <c r="K373" s="26"/>
      <c r="L373" s="19"/>
      <c r="M373" s="20"/>
      <c r="N373" s="27"/>
      <c r="O373" s="27"/>
    </row>
    <row r="374" spans="9:15">
      <c r="I374" s="26"/>
      <c r="J374" s="18"/>
      <c r="K374" s="26"/>
      <c r="L374" s="19"/>
      <c r="M374" s="20"/>
      <c r="N374" s="27"/>
      <c r="O374" s="27"/>
    </row>
    <row r="375" spans="9:15">
      <c r="I375" s="26"/>
      <c r="J375" s="18"/>
      <c r="K375" s="26"/>
      <c r="L375" s="19"/>
      <c r="M375" s="20"/>
      <c r="N375" s="27"/>
      <c r="O375" s="27"/>
    </row>
    <row r="376" spans="9:15">
      <c r="I376" s="26"/>
      <c r="J376" s="18"/>
      <c r="K376" s="26"/>
      <c r="L376" s="19"/>
      <c r="M376" s="20"/>
      <c r="N376" s="27"/>
      <c r="O376" s="27"/>
    </row>
    <row r="377" spans="9:15">
      <c r="I377" s="26"/>
      <c r="J377" s="18"/>
      <c r="K377" s="26"/>
      <c r="L377" s="19"/>
      <c r="M377" s="20"/>
      <c r="N377" s="27"/>
      <c r="O377" s="27"/>
    </row>
    <row r="378" spans="9:15">
      <c r="I378" s="26"/>
      <c r="J378" s="18"/>
      <c r="K378" s="26"/>
      <c r="L378" s="19"/>
      <c r="M378" s="20"/>
      <c r="N378" s="27"/>
      <c r="O378" s="27"/>
    </row>
    <row r="379" spans="9:15">
      <c r="I379" s="26"/>
      <c r="J379" s="18"/>
      <c r="K379" s="26"/>
      <c r="L379" s="19"/>
      <c r="M379" s="20"/>
      <c r="N379" s="27"/>
      <c r="O379" s="27"/>
    </row>
    <row r="380" spans="9:15">
      <c r="I380" s="26"/>
      <c r="J380" s="18"/>
      <c r="K380" s="26"/>
      <c r="L380" s="19"/>
      <c r="M380" s="20"/>
      <c r="N380" s="27"/>
      <c r="O380" s="27"/>
    </row>
    <row r="381" spans="9:15">
      <c r="I381" s="26"/>
      <c r="J381" s="18"/>
      <c r="K381" s="26"/>
      <c r="L381" s="19"/>
      <c r="M381" s="20"/>
      <c r="N381" s="27"/>
      <c r="O381" s="27"/>
    </row>
    <row r="382" spans="9:15">
      <c r="I382" s="26"/>
      <c r="J382" s="18"/>
      <c r="K382" s="26"/>
      <c r="L382" s="19"/>
      <c r="M382" s="20"/>
      <c r="N382" s="27"/>
      <c r="O382" s="27"/>
    </row>
    <row r="383" spans="9:15">
      <c r="I383" s="26"/>
      <c r="J383" s="18"/>
      <c r="K383" s="26"/>
      <c r="L383" s="19"/>
      <c r="M383" s="20"/>
      <c r="N383" s="27"/>
      <c r="O383" s="27"/>
    </row>
    <row r="384" spans="9:15">
      <c r="I384" s="26"/>
      <c r="J384" s="18"/>
      <c r="K384" s="26"/>
      <c r="L384" s="19"/>
      <c r="M384" s="20"/>
      <c r="N384" s="27"/>
      <c r="O384" s="27"/>
    </row>
    <row r="385" spans="9:15">
      <c r="I385" s="26"/>
      <c r="J385" s="18"/>
      <c r="K385" s="26"/>
      <c r="L385" s="19"/>
      <c r="M385" s="20"/>
      <c r="N385" s="27"/>
      <c r="O385" s="27"/>
    </row>
    <row r="386" spans="9:15">
      <c r="I386" s="26"/>
      <c r="J386" s="18"/>
      <c r="K386" s="26"/>
      <c r="L386" s="19"/>
      <c r="M386" s="20"/>
      <c r="N386" s="27"/>
      <c r="O386" s="27"/>
    </row>
    <row r="387" spans="9:15">
      <c r="I387" s="26"/>
      <c r="J387" s="18"/>
      <c r="K387" s="26"/>
      <c r="L387" s="19"/>
      <c r="M387" s="20"/>
      <c r="N387" s="27"/>
      <c r="O387" s="27"/>
    </row>
    <row r="388" spans="9:15">
      <c r="I388" s="26"/>
      <c r="J388" s="18"/>
      <c r="K388" s="26"/>
      <c r="L388" s="19"/>
      <c r="M388" s="20"/>
      <c r="N388" s="27"/>
      <c r="O388" s="27"/>
    </row>
    <row r="389" spans="9:15">
      <c r="I389" s="26"/>
      <c r="J389" s="18"/>
      <c r="K389" s="26"/>
      <c r="L389" s="19"/>
      <c r="M389" s="20"/>
      <c r="N389" s="27"/>
      <c r="O389" s="27"/>
    </row>
    <row r="390" spans="9:15">
      <c r="I390" s="26"/>
      <c r="J390" s="18"/>
      <c r="K390" s="26"/>
      <c r="L390" s="19"/>
      <c r="M390" s="20"/>
      <c r="N390" s="27"/>
      <c r="O390" s="27"/>
    </row>
    <row r="391" spans="9:15">
      <c r="I391" s="26"/>
      <c r="J391" s="18"/>
      <c r="K391" s="26"/>
      <c r="L391" s="19"/>
      <c r="M391" s="20"/>
      <c r="N391" s="27"/>
      <c r="O391" s="27"/>
    </row>
    <row r="392" spans="9:15">
      <c r="I392" s="26"/>
      <c r="J392" s="18"/>
      <c r="K392" s="26"/>
      <c r="L392" s="19"/>
      <c r="M392" s="20"/>
      <c r="N392" s="27"/>
      <c r="O392" s="27"/>
    </row>
    <row r="393" spans="9:15">
      <c r="I393" s="26"/>
      <c r="J393" s="18"/>
      <c r="K393" s="26"/>
      <c r="L393" s="19"/>
      <c r="M393" s="20"/>
      <c r="N393" s="27"/>
      <c r="O393" s="27"/>
    </row>
    <row r="394" spans="9:15">
      <c r="I394" s="26"/>
      <c r="J394" s="18"/>
      <c r="K394" s="26"/>
      <c r="L394" s="19"/>
      <c r="M394" s="20"/>
      <c r="N394" s="27"/>
      <c r="O394" s="27"/>
    </row>
    <row r="395" spans="9:15">
      <c r="I395" s="26"/>
      <c r="J395" s="18"/>
      <c r="K395" s="26"/>
      <c r="L395" s="19"/>
      <c r="M395" s="20"/>
      <c r="N395" s="27"/>
      <c r="O395" s="27"/>
    </row>
    <row r="396" spans="9:15">
      <c r="I396" s="26"/>
      <c r="J396" s="18"/>
      <c r="K396" s="26"/>
      <c r="L396" s="19"/>
      <c r="M396" s="20"/>
      <c r="N396" s="27"/>
      <c r="O396" s="27"/>
    </row>
    <row r="397" spans="9:15">
      <c r="I397" s="26"/>
      <c r="J397" s="18"/>
      <c r="K397" s="26"/>
      <c r="L397" s="19"/>
      <c r="M397" s="20"/>
      <c r="N397" s="27"/>
      <c r="O397" s="27"/>
    </row>
    <row r="398" spans="9:15">
      <c r="I398" s="26"/>
      <c r="J398" s="18"/>
      <c r="K398" s="26"/>
      <c r="L398" s="19"/>
      <c r="M398" s="20"/>
      <c r="N398" s="27"/>
      <c r="O398" s="27"/>
    </row>
    <row r="399" spans="9:15">
      <c r="I399" s="26"/>
      <c r="J399" s="18"/>
      <c r="K399" s="26"/>
      <c r="L399" s="19"/>
      <c r="M399" s="20"/>
      <c r="N399" s="27"/>
      <c r="O399" s="27"/>
    </row>
    <row r="400" spans="9:15">
      <c r="I400" s="26"/>
      <c r="J400" s="18"/>
      <c r="K400" s="26"/>
      <c r="L400" s="19"/>
      <c r="M400" s="20"/>
      <c r="N400" s="27"/>
      <c r="O400" s="27"/>
    </row>
    <row r="401" spans="9:15">
      <c r="I401" s="26"/>
      <c r="J401" s="18"/>
      <c r="K401" s="26"/>
      <c r="L401" s="19"/>
      <c r="M401" s="20"/>
      <c r="N401" s="27"/>
      <c r="O401" s="27"/>
    </row>
    <row r="402" spans="9:15">
      <c r="I402" s="26"/>
      <c r="J402" s="18"/>
      <c r="K402" s="26"/>
      <c r="L402" s="19"/>
      <c r="M402" s="20"/>
      <c r="N402" s="27"/>
      <c r="O402" s="27"/>
    </row>
    <row r="403" spans="9:15">
      <c r="I403" s="26"/>
      <c r="J403" s="18"/>
      <c r="K403" s="26"/>
      <c r="L403" s="19"/>
      <c r="M403" s="20"/>
      <c r="N403" s="27"/>
      <c r="O403" s="27"/>
    </row>
    <row r="404" spans="9:15">
      <c r="I404" s="26"/>
      <c r="J404" s="18"/>
      <c r="K404" s="26"/>
      <c r="L404" s="19"/>
      <c r="M404" s="20"/>
      <c r="N404" s="27"/>
      <c r="O404" s="27"/>
    </row>
    <row r="405" spans="9:15">
      <c r="I405" s="26"/>
      <c r="J405" s="18"/>
      <c r="K405" s="26"/>
      <c r="L405" s="19"/>
      <c r="M405" s="20"/>
      <c r="N405" s="27"/>
      <c r="O405" s="27"/>
    </row>
    <row r="406" spans="9:15">
      <c r="I406" s="26"/>
      <c r="J406" s="18"/>
      <c r="K406" s="26"/>
      <c r="L406" s="19"/>
      <c r="M406" s="20"/>
      <c r="N406" s="27"/>
      <c r="O406" s="27"/>
    </row>
    <row r="407" spans="9:15">
      <c r="I407" s="26"/>
      <c r="J407" s="18"/>
      <c r="K407" s="26"/>
      <c r="L407" s="19"/>
      <c r="M407" s="20"/>
      <c r="N407" s="27"/>
      <c r="O407" s="27"/>
    </row>
    <row r="408" spans="9:15">
      <c r="I408" s="26"/>
      <c r="J408" s="18"/>
      <c r="K408" s="26"/>
      <c r="L408" s="19"/>
      <c r="M408" s="20"/>
      <c r="N408" s="27"/>
      <c r="O408" s="27"/>
    </row>
    <row r="409" spans="9:15">
      <c r="I409" s="26"/>
      <c r="J409" s="18"/>
      <c r="K409" s="26"/>
      <c r="L409" s="19"/>
      <c r="M409" s="20"/>
      <c r="N409" s="27"/>
      <c r="O409" s="27"/>
    </row>
    <row r="410" spans="9:15">
      <c r="I410" s="26"/>
      <c r="J410" s="18"/>
      <c r="K410" s="26"/>
      <c r="L410" s="19"/>
      <c r="M410" s="20"/>
      <c r="N410" s="27"/>
      <c r="O410" s="27"/>
    </row>
    <row r="411" spans="9:15">
      <c r="I411" s="26"/>
      <c r="J411" s="18"/>
      <c r="K411" s="26"/>
      <c r="L411" s="19"/>
      <c r="M411" s="20"/>
      <c r="N411" s="27"/>
      <c r="O411" s="27"/>
    </row>
    <row r="412" spans="9:15">
      <c r="I412" s="26"/>
      <c r="J412" s="18"/>
      <c r="K412" s="26"/>
      <c r="L412" s="19"/>
      <c r="M412" s="20"/>
      <c r="N412" s="27"/>
      <c r="O412" s="27"/>
    </row>
    <row r="413" spans="9:15">
      <c r="I413" s="26"/>
      <c r="J413" s="18"/>
      <c r="K413" s="26"/>
      <c r="L413" s="19"/>
      <c r="M413" s="20"/>
      <c r="N413" s="27"/>
      <c r="O413" s="27"/>
    </row>
    <row r="414" spans="9:15">
      <c r="I414" s="26"/>
      <c r="J414" s="18"/>
      <c r="K414" s="26"/>
      <c r="L414" s="19"/>
      <c r="M414" s="20"/>
      <c r="N414" s="27"/>
      <c r="O414" s="27"/>
    </row>
    <row r="415" spans="9:15">
      <c r="I415" s="26"/>
      <c r="J415" s="18"/>
      <c r="K415" s="26"/>
      <c r="L415" s="19"/>
      <c r="M415" s="20"/>
      <c r="N415" s="27"/>
      <c r="O415" s="27"/>
    </row>
    <row r="416" spans="9:15">
      <c r="I416" s="26"/>
      <c r="J416" s="18"/>
      <c r="K416" s="26"/>
      <c r="L416" s="19"/>
      <c r="M416" s="20"/>
      <c r="N416" s="27"/>
      <c r="O416" s="27"/>
    </row>
    <row r="417" spans="9:15">
      <c r="I417" s="26"/>
      <c r="J417" s="18"/>
      <c r="K417" s="26"/>
      <c r="L417" s="19"/>
      <c r="M417" s="20"/>
      <c r="N417" s="27"/>
      <c r="O417" s="27"/>
    </row>
    <row r="418" spans="9:15">
      <c r="I418" s="26"/>
      <c r="J418" s="18"/>
      <c r="K418" s="26"/>
      <c r="L418" s="19"/>
      <c r="M418" s="20"/>
      <c r="N418" s="27"/>
      <c r="O418" s="27"/>
    </row>
    <row r="419" spans="9:15">
      <c r="I419" s="26"/>
      <c r="J419" s="18"/>
      <c r="K419" s="26"/>
      <c r="L419" s="19"/>
      <c r="M419" s="20"/>
      <c r="N419" s="27"/>
      <c r="O419" s="27"/>
    </row>
    <row r="420" spans="9:15">
      <c r="I420" s="26"/>
      <c r="J420" s="18"/>
      <c r="K420" s="26"/>
      <c r="L420" s="19"/>
      <c r="M420" s="20"/>
      <c r="N420" s="27"/>
      <c r="O420" s="27"/>
    </row>
    <row r="421" spans="9:15">
      <c r="I421" s="26"/>
      <c r="J421" s="18"/>
      <c r="K421" s="26"/>
      <c r="L421" s="19"/>
      <c r="M421" s="20"/>
      <c r="N421" s="27"/>
      <c r="O421" s="27"/>
    </row>
    <row r="422" spans="9:15">
      <c r="I422" s="26"/>
      <c r="J422" s="18"/>
      <c r="K422" s="26"/>
      <c r="L422" s="19"/>
      <c r="M422" s="20"/>
      <c r="N422" s="27"/>
      <c r="O422" s="27"/>
    </row>
    <row r="423" spans="9:15">
      <c r="I423" s="26"/>
      <c r="J423" s="18"/>
      <c r="K423" s="26"/>
      <c r="L423" s="19"/>
      <c r="M423" s="20"/>
      <c r="N423" s="27"/>
      <c r="O423" s="27"/>
    </row>
    <row r="424" spans="9:15">
      <c r="I424" s="26"/>
      <c r="J424" s="18"/>
      <c r="K424" s="26"/>
      <c r="L424" s="19"/>
      <c r="M424" s="20"/>
      <c r="N424" s="27"/>
      <c r="O424" s="27"/>
    </row>
    <row r="425" spans="9:15">
      <c r="I425" s="26"/>
      <c r="J425" s="18"/>
      <c r="K425" s="26"/>
      <c r="L425" s="19"/>
      <c r="M425" s="20"/>
      <c r="N425" s="27"/>
      <c r="O425" s="27"/>
    </row>
    <row r="426" spans="9:15">
      <c r="I426" s="26"/>
      <c r="J426" s="18"/>
      <c r="K426" s="26"/>
      <c r="L426" s="19"/>
      <c r="M426" s="20"/>
      <c r="N426" s="27"/>
      <c r="O426" s="27"/>
    </row>
    <row r="427" spans="9:15">
      <c r="I427" s="26"/>
      <c r="J427" s="18"/>
      <c r="K427" s="26"/>
      <c r="L427" s="19"/>
      <c r="M427" s="20"/>
      <c r="N427" s="27"/>
      <c r="O427" s="27"/>
    </row>
    <row r="428" spans="9:15">
      <c r="I428" s="26"/>
      <c r="J428" s="18"/>
      <c r="K428" s="26"/>
      <c r="L428" s="19"/>
      <c r="M428" s="20"/>
      <c r="N428" s="27"/>
      <c r="O428" s="27"/>
    </row>
    <row r="429" spans="9:15">
      <c r="I429" s="26"/>
      <c r="J429" s="18"/>
      <c r="K429" s="26"/>
      <c r="L429" s="19"/>
      <c r="M429" s="20"/>
      <c r="N429" s="27"/>
      <c r="O429" s="27"/>
    </row>
    <row r="430" spans="9:15">
      <c r="I430" s="26"/>
      <c r="J430" s="18"/>
      <c r="K430" s="26"/>
      <c r="L430" s="19"/>
      <c r="M430" s="20"/>
      <c r="N430" s="27"/>
      <c r="O430" s="27"/>
    </row>
    <row r="431" spans="9:15">
      <c r="I431" s="26"/>
      <c r="J431" s="18"/>
      <c r="K431" s="26"/>
      <c r="L431" s="19"/>
      <c r="M431" s="20"/>
      <c r="N431" s="27"/>
      <c r="O431" s="27"/>
    </row>
    <row r="432" spans="9:15">
      <c r="I432" s="26"/>
      <c r="J432" s="18"/>
      <c r="K432" s="26"/>
      <c r="L432" s="19"/>
      <c r="M432" s="20"/>
      <c r="N432" s="27"/>
      <c r="O432" s="27"/>
    </row>
    <row r="433" spans="9:15">
      <c r="I433" s="26"/>
      <c r="J433" s="18"/>
      <c r="K433" s="26"/>
      <c r="L433" s="19"/>
      <c r="M433" s="20"/>
      <c r="N433" s="27"/>
      <c r="O433" s="27"/>
    </row>
    <row r="434" spans="9:15">
      <c r="I434" s="26"/>
      <c r="J434" s="18"/>
      <c r="K434" s="26"/>
      <c r="L434" s="19"/>
      <c r="M434" s="20"/>
      <c r="N434" s="27"/>
      <c r="O434" s="27"/>
    </row>
    <row r="435" spans="9:15">
      <c r="I435" s="26"/>
      <c r="J435" s="18"/>
      <c r="K435" s="26"/>
      <c r="L435" s="19"/>
      <c r="M435" s="20"/>
      <c r="N435" s="27"/>
      <c r="O435" s="27"/>
    </row>
    <row r="436" spans="9:15">
      <c r="I436" s="26"/>
      <c r="J436" s="18"/>
      <c r="K436" s="26"/>
      <c r="L436" s="19"/>
      <c r="M436" s="20"/>
      <c r="N436" s="27"/>
      <c r="O436" s="27"/>
    </row>
    <row r="437" spans="9:15">
      <c r="I437" s="26"/>
      <c r="J437" s="18"/>
      <c r="K437" s="26"/>
      <c r="L437" s="19"/>
      <c r="M437" s="20"/>
      <c r="N437" s="27"/>
      <c r="O437" s="27"/>
    </row>
    <row r="438" spans="9:15">
      <c r="I438" s="26"/>
      <c r="J438" s="18"/>
      <c r="K438" s="26"/>
      <c r="L438" s="19"/>
      <c r="M438" s="20"/>
      <c r="N438" s="27"/>
      <c r="O438" s="27"/>
    </row>
    <row r="439" spans="9:15">
      <c r="I439" s="26"/>
      <c r="J439" s="18"/>
      <c r="K439" s="26"/>
      <c r="L439" s="19"/>
      <c r="M439" s="20"/>
      <c r="N439" s="27"/>
      <c r="O439" s="27"/>
    </row>
    <row r="440" spans="9:15">
      <c r="I440" s="26"/>
      <c r="J440" s="18"/>
      <c r="K440" s="26"/>
      <c r="L440" s="19"/>
      <c r="M440" s="20"/>
      <c r="N440" s="27"/>
      <c r="O440" s="27"/>
    </row>
    <row r="441" spans="9:15">
      <c r="I441" s="26"/>
      <c r="J441" s="18"/>
      <c r="K441" s="26"/>
      <c r="L441" s="19"/>
      <c r="M441" s="20"/>
      <c r="N441" s="27"/>
      <c r="O441" s="27"/>
    </row>
    <row r="442" spans="9:15">
      <c r="I442" s="26"/>
      <c r="J442" s="18"/>
      <c r="K442" s="26"/>
      <c r="L442" s="19"/>
      <c r="M442" s="20"/>
      <c r="N442" s="27"/>
      <c r="O442" s="27"/>
    </row>
    <row r="443" spans="9:15">
      <c r="I443" s="26"/>
      <c r="J443" s="18"/>
      <c r="K443" s="26"/>
      <c r="L443" s="19"/>
      <c r="M443" s="20"/>
      <c r="N443" s="27"/>
      <c r="O443" s="27"/>
    </row>
    <row r="444" spans="9:15">
      <c r="I444" s="26"/>
      <c r="J444" s="18"/>
      <c r="K444" s="26"/>
      <c r="L444" s="19"/>
      <c r="M444" s="20"/>
      <c r="N444" s="27"/>
      <c r="O444" s="27"/>
    </row>
    <row r="445" spans="9:15">
      <c r="I445" s="26"/>
      <c r="J445" s="18"/>
      <c r="K445" s="26"/>
      <c r="L445" s="19"/>
      <c r="M445" s="20"/>
      <c r="N445" s="27"/>
      <c r="O445" s="27"/>
    </row>
    <row r="446" spans="9:15">
      <c r="I446" s="26"/>
      <c r="J446" s="18"/>
      <c r="K446" s="26"/>
      <c r="L446" s="19"/>
      <c r="M446" s="20"/>
      <c r="N446" s="27"/>
      <c r="O446" s="27"/>
    </row>
    <row r="447" spans="9:15">
      <c r="I447" s="26"/>
      <c r="J447" s="18"/>
      <c r="K447" s="26"/>
      <c r="L447" s="19"/>
      <c r="M447" s="20"/>
      <c r="N447" s="27"/>
      <c r="O447" s="27"/>
    </row>
    <row r="448" spans="9:15">
      <c r="I448" s="26"/>
      <c r="J448" s="18"/>
      <c r="K448" s="26"/>
      <c r="L448" s="19"/>
      <c r="M448" s="20"/>
      <c r="N448" s="27"/>
      <c r="O448" s="27"/>
    </row>
    <row r="449" spans="9:15">
      <c r="I449" s="26"/>
      <c r="J449" s="18"/>
      <c r="K449" s="26"/>
      <c r="L449" s="19"/>
      <c r="M449" s="20"/>
      <c r="N449" s="27"/>
      <c r="O449" s="27"/>
    </row>
    <row r="450" spans="9:15">
      <c r="I450" s="26"/>
      <c r="J450" s="18"/>
      <c r="K450" s="26"/>
      <c r="L450" s="19"/>
      <c r="M450" s="20"/>
      <c r="N450" s="27"/>
      <c r="O450" s="27"/>
    </row>
    <row r="451" spans="9:15">
      <c r="I451" s="26"/>
      <c r="J451" s="18"/>
      <c r="K451" s="26"/>
      <c r="L451" s="19"/>
      <c r="M451" s="20"/>
      <c r="N451" s="27"/>
      <c r="O451" s="27"/>
    </row>
    <row r="452" spans="9:15">
      <c r="I452" s="26"/>
      <c r="J452" s="18"/>
      <c r="K452" s="26"/>
      <c r="L452" s="19"/>
      <c r="M452" s="20"/>
      <c r="N452" s="27"/>
      <c r="O452" s="27"/>
    </row>
    <row r="453" spans="9:15">
      <c r="I453" s="26"/>
      <c r="J453" s="18"/>
      <c r="K453" s="26"/>
      <c r="L453" s="19"/>
      <c r="M453" s="20"/>
      <c r="N453" s="27"/>
      <c r="O453" s="27"/>
    </row>
    <row r="454" spans="9:15">
      <c r="I454" s="26"/>
      <c r="J454" s="18"/>
      <c r="K454" s="26"/>
      <c r="L454" s="19"/>
      <c r="M454" s="20"/>
      <c r="N454" s="27"/>
      <c r="O454" s="27"/>
    </row>
    <row r="455" spans="9:15">
      <c r="I455" s="26"/>
      <c r="J455" s="18"/>
      <c r="K455" s="26"/>
      <c r="L455" s="19"/>
      <c r="M455" s="20"/>
      <c r="N455" s="27"/>
      <c r="O455" s="27"/>
    </row>
    <row r="456" spans="9:15">
      <c r="I456" s="26"/>
      <c r="J456" s="18"/>
      <c r="K456" s="26"/>
      <c r="L456" s="19"/>
      <c r="M456" s="20"/>
      <c r="N456" s="27"/>
      <c r="O456" s="27"/>
    </row>
    <row r="457" spans="9:15">
      <c r="I457" s="26"/>
      <c r="J457" s="18"/>
      <c r="K457" s="26"/>
      <c r="L457" s="19"/>
      <c r="M457" s="20"/>
      <c r="N457" s="27"/>
      <c r="O457" s="27"/>
    </row>
    <row r="458" spans="9:15">
      <c r="I458" s="26"/>
      <c r="J458" s="18"/>
      <c r="K458" s="26"/>
      <c r="L458" s="19"/>
      <c r="M458" s="20"/>
      <c r="N458" s="27"/>
      <c r="O458" s="27"/>
    </row>
    <row r="459" spans="9:15">
      <c r="I459" s="26"/>
      <c r="J459" s="18"/>
      <c r="K459" s="26"/>
      <c r="L459" s="19"/>
      <c r="M459" s="20"/>
      <c r="N459" s="27"/>
      <c r="O459" s="27"/>
    </row>
    <row r="460" spans="9:15">
      <c r="I460" s="26"/>
      <c r="J460" s="18"/>
      <c r="K460" s="26"/>
      <c r="L460" s="19"/>
      <c r="M460" s="20"/>
      <c r="N460" s="27"/>
      <c r="O460" s="27"/>
    </row>
    <row r="461" spans="9:15">
      <c r="I461" s="26"/>
      <c r="J461" s="18"/>
      <c r="K461" s="26"/>
      <c r="L461" s="19"/>
      <c r="M461" s="20"/>
      <c r="N461" s="27"/>
      <c r="O461" s="27"/>
    </row>
    <row r="462" spans="9:15">
      <c r="I462" s="26"/>
      <c r="J462" s="18"/>
      <c r="K462" s="26"/>
      <c r="L462" s="19"/>
      <c r="M462" s="20"/>
      <c r="N462" s="27"/>
      <c r="O462" s="27"/>
    </row>
    <row r="463" spans="9:15">
      <c r="I463" s="26"/>
      <c r="J463" s="18"/>
      <c r="K463" s="26"/>
      <c r="L463" s="19"/>
      <c r="M463" s="20"/>
      <c r="N463" s="27"/>
      <c r="O463" s="27"/>
    </row>
    <row r="464" spans="9:15">
      <c r="I464" s="26"/>
      <c r="J464" s="18"/>
      <c r="K464" s="26"/>
      <c r="L464" s="19"/>
      <c r="M464" s="20"/>
      <c r="N464" s="27"/>
      <c r="O464" s="27"/>
    </row>
    <row r="465" spans="9:15">
      <c r="I465" s="26"/>
      <c r="J465" s="18"/>
      <c r="K465" s="26"/>
      <c r="L465" s="19"/>
      <c r="M465" s="20"/>
      <c r="N465" s="27"/>
      <c r="O465" s="27"/>
    </row>
    <row r="466" spans="9:15">
      <c r="I466" s="26"/>
      <c r="J466" s="18"/>
      <c r="K466" s="26"/>
      <c r="L466" s="19"/>
      <c r="M466" s="20"/>
      <c r="N466" s="27"/>
      <c r="O466" s="27"/>
    </row>
    <row r="467" spans="9:15">
      <c r="I467" s="26"/>
      <c r="J467" s="18"/>
      <c r="K467" s="26"/>
      <c r="L467" s="19"/>
      <c r="M467" s="20"/>
      <c r="N467" s="27"/>
      <c r="O467" s="27"/>
    </row>
    <row r="468" spans="9:15">
      <c r="I468" s="26"/>
      <c r="J468" s="18"/>
      <c r="K468" s="26"/>
      <c r="L468" s="19"/>
      <c r="M468" s="20"/>
      <c r="N468" s="27"/>
      <c r="O468" s="27"/>
    </row>
    <row r="469" spans="9:15">
      <c r="I469" s="26"/>
      <c r="J469" s="18"/>
      <c r="K469" s="26"/>
      <c r="L469" s="19"/>
      <c r="M469" s="20"/>
      <c r="N469" s="27"/>
      <c r="O469" s="27"/>
    </row>
    <row r="470" spans="9:15">
      <c r="I470" s="26"/>
      <c r="J470" s="18"/>
      <c r="K470" s="26"/>
      <c r="L470" s="19"/>
      <c r="M470" s="20"/>
      <c r="N470" s="27"/>
      <c r="O470" s="27"/>
    </row>
    <row r="471" spans="9:15">
      <c r="I471" s="26"/>
      <c r="J471" s="18"/>
      <c r="K471" s="26"/>
      <c r="L471" s="19"/>
      <c r="M471" s="20"/>
      <c r="N471" s="27"/>
      <c r="O471" s="27"/>
    </row>
    <row r="472" spans="9:15">
      <c r="I472" s="26"/>
      <c r="J472" s="18"/>
      <c r="K472" s="26"/>
      <c r="L472" s="19"/>
      <c r="M472" s="20"/>
      <c r="N472" s="27"/>
      <c r="O472" s="27"/>
    </row>
    <row r="473" spans="9:15">
      <c r="I473" s="26"/>
      <c r="J473" s="18"/>
      <c r="K473" s="26"/>
      <c r="L473" s="19"/>
      <c r="M473" s="20"/>
      <c r="N473" s="27"/>
      <c r="O473" s="27"/>
    </row>
    <row r="474" spans="9:15">
      <c r="I474" s="26"/>
      <c r="J474" s="18"/>
      <c r="K474" s="26"/>
      <c r="L474" s="19"/>
      <c r="M474" s="20"/>
      <c r="N474" s="27"/>
      <c r="O474" s="27"/>
    </row>
    <row r="475" spans="9:15">
      <c r="I475" s="26"/>
      <c r="J475" s="18"/>
      <c r="K475" s="26"/>
      <c r="L475" s="19"/>
      <c r="M475" s="20"/>
      <c r="N475" s="27"/>
      <c r="O475" s="27"/>
    </row>
    <row r="476" spans="9:15">
      <c r="I476" s="26"/>
      <c r="J476" s="18"/>
      <c r="K476" s="26"/>
      <c r="L476" s="19"/>
      <c r="M476" s="20"/>
      <c r="N476" s="27"/>
      <c r="O476" s="27"/>
    </row>
    <row r="477" spans="9:15">
      <c r="I477" s="26"/>
      <c r="J477" s="18"/>
      <c r="K477" s="26"/>
      <c r="L477" s="19"/>
      <c r="M477" s="20"/>
      <c r="N477" s="27"/>
      <c r="O477" s="27"/>
    </row>
    <row r="478" spans="9:15">
      <c r="I478" s="26"/>
      <c r="J478" s="18"/>
      <c r="K478" s="26"/>
      <c r="L478" s="19"/>
      <c r="M478" s="20"/>
      <c r="N478" s="27"/>
      <c r="O478" s="27"/>
    </row>
    <row r="479" spans="9:15">
      <c r="I479" s="26"/>
      <c r="J479" s="18"/>
      <c r="K479" s="26"/>
      <c r="L479" s="19"/>
      <c r="M479" s="20"/>
      <c r="N479" s="27"/>
      <c r="O479" s="27"/>
    </row>
    <row r="480" spans="9:15">
      <c r="I480" s="26"/>
      <c r="J480" s="18"/>
      <c r="K480" s="26"/>
      <c r="L480" s="19"/>
      <c r="M480" s="20"/>
      <c r="N480" s="27"/>
      <c r="O480" s="27"/>
    </row>
    <row r="481" spans="9:15">
      <c r="I481" s="26"/>
      <c r="J481" s="18"/>
      <c r="K481" s="26"/>
      <c r="L481" s="19"/>
      <c r="M481" s="20"/>
      <c r="N481" s="27"/>
      <c r="O481" s="27"/>
    </row>
    <row r="482" spans="9:15">
      <c r="I482" s="26"/>
      <c r="J482" s="18"/>
      <c r="K482" s="26"/>
      <c r="L482" s="19"/>
      <c r="M482" s="20"/>
      <c r="N482" s="27"/>
      <c r="O482" s="27"/>
    </row>
    <row r="483" spans="9:15">
      <c r="I483" s="26"/>
      <c r="J483" s="18"/>
      <c r="K483" s="26"/>
      <c r="L483" s="19"/>
      <c r="M483" s="20"/>
      <c r="N483" s="27"/>
      <c r="O483" s="27"/>
    </row>
    <row r="484" spans="9:15">
      <c r="I484" s="26"/>
      <c r="J484" s="18"/>
      <c r="K484" s="26"/>
      <c r="L484" s="19"/>
      <c r="M484" s="20"/>
      <c r="N484" s="27"/>
      <c r="O484" s="27"/>
    </row>
    <row r="485" spans="9:15">
      <c r="I485" s="26"/>
      <c r="J485" s="18"/>
      <c r="K485" s="26"/>
      <c r="L485" s="19"/>
      <c r="M485" s="20"/>
      <c r="N485" s="27"/>
      <c r="O485" s="27"/>
    </row>
    <row r="486" spans="9:15">
      <c r="I486" s="26"/>
      <c r="J486" s="18"/>
      <c r="K486" s="26"/>
      <c r="L486" s="19"/>
      <c r="M486" s="20"/>
      <c r="N486" s="27"/>
      <c r="O486" s="27"/>
    </row>
    <row r="487" spans="9:15">
      <c r="I487" s="26"/>
      <c r="J487" s="18"/>
      <c r="K487" s="26"/>
      <c r="L487" s="19"/>
      <c r="M487" s="20"/>
      <c r="N487" s="27"/>
      <c r="O487" s="27"/>
    </row>
    <row r="488" spans="9:15">
      <c r="I488" s="26"/>
      <c r="J488" s="18"/>
      <c r="K488" s="26"/>
      <c r="L488" s="19"/>
      <c r="M488" s="20"/>
      <c r="N488" s="27"/>
      <c r="O488" s="27"/>
    </row>
    <row r="489" spans="9:15">
      <c r="I489" s="26"/>
      <c r="J489" s="18"/>
      <c r="K489" s="26"/>
      <c r="L489" s="19"/>
      <c r="M489" s="20"/>
      <c r="N489" s="27"/>
      <c r="O489" s="27"/>
    </row>
    <row r="490" spans="9:15">
      <c r="I490" s="26"/>
      <c r="J490" s="18"/>
      <c r="K490" s="26"/>
      <c r="L490" s="19"/>
      <c r="M490" s="20"/>
      <c r="N490" s="27"/>
      <c r="O490" s="27"/>
    </row>
    <row r="491" spans="9:15">
      <c r="I491" s="26"/>
      <c r="J491" s="18"/>
      <c r="K491" s="26"/>
      <c r="L491" s="19"/>
      <c r="M491" s="20"/>
      <c r="N491" s="27"/>
      <c r="O491" s="27"/>
    </row>
    <row r="492" spans="9:15">
      <c r="I492" s="26"/>
      <c r="J492" s="18"/>
      <c r="K492" s="26"/>
      <c r="L492" s="19"/>
      <c r="M492" s="20"/>
      <c r="N492" s="27"/>
      <c r="O492" s="27"/>
    </row>
    <row r="493" spans="9:15">
      <c r="I493" s="26"/>
      <c r="J493" s="18"/>
      <c r="K493" s="26"/>
      <c r="L493" s="19"/>
      <c r="M493" s="20"/>
      <c r="N493" s="27"/>
      <c r="O493" s="27"/>
    </row>
    <row r="494" spans="9:15">
      <c r="I494" s="26"/>
      <c r="J494" s="18"/>
      <c r="K494" s="26"/>
      <c r="L494" s="19"/>
      <c r="M494" s="20"/>
      <c r="N494" s="27"/>
      <c r="O494" s="27"/>
    </row>
    <row r="495" spans="9:15">
      <c r="I495" s="26"/>
      <c r="J495" s="18"/>
      <c r="K495" s="26"/>
      <c r="L495" s="19"/>
      <c r="M495" s="20"/>
      <c r="N495" s="27"/>
      <c r="O495" s="27"/>
    </row>
    <row r="496" spans="9:15">
      <c r="I496" s="26"/>
      <c r="J496" s="18"/>
      <c r="K496" s="26"/>
      <c r="L496" s="19"/>
      <c r="M496" s="20"/>
      <c r="N496" s="27"/>
      <c r="O496" s="27"/>
    </row>
    <row r="497" spans="9:15">
      <c r="I497" s="26"/>
      <c r="J497" s="18"/>
      <c r="K497" s="26"/>
      <c r="L497" s="19"/>
      <c r="M497" s="20"/>
      <c r="N497" s="27"/>
      <c r="O497" s="27"/>
    </row>
    <row r="498" spans="9:15">
      <c r="I498" s="26"/>
      <c r="J498" s="18"/>
      <c r="K498" s="26"/>
      <c r="L498" s="19"/>
      <c r="M498" s="20"/>
      <c r="N498" s="27"/>
      <c r="O498" s="27"/>
    </row>
    <row r="499" spans="9:15">
      <c r="I499" s="26"/>
      <c r="J499" s="18"/>
      <c r="K499" s="26"/>
      <c r="L499" s="19"/>
      <c r="M499" s="20"/>
      <c r="N499" s="27"/>
      <c r="O499" s="27"/>
    </row>
    <row r="500" spans="9:15">
      <c r="I500" s="26"/>
      <c r="J500" s="18"/>
      <c r="K500" s="26"/>
      <c r="L500" s="19"/>
      <c r="M500" s="20"/>
      <c r="N500" s="27"/>
      <c r="O500" s="27"/>
    </row>
    <row r="501" spans="9:15">
      <c r="I501" s="26"/>
      <c r="J501" s="18"/>
      <c r="K501" s="26"/>
      <c r="L501" s="19"/>
      <c r="M501" s="20"/>
      <c r="N501" s="27"/>
      <c r="O501" s="27"/>
    </row>
    <row r="502" spans="9:15">
      <c r="I502" s="26"/>
      <c r="J502" s="18"/>
      <c r="K502" s="26"/>
      <c r="L502" s="19"/>
      <c r="M502" s="20"/>
      <c r="N502" s="27"/>
      <c r="O502" s="27"/>
    </row>
    <row r="503" spans="9:15">
      <c r="I503" s="26"/>
      <c r="J503" s="18"/>
      <c r="K503" s="26"/>
      <c r="L503" s="19"/>
      <c r="M503" s="20"/>
      <c r="N503" s="27"/>
      <c r="O503" s="27"/>
    </row>
    <row r="504" spans="9:15">
      <c r="I504" s="26"/>
      <c r="J504" s="18"/>
      <c r="K504" s="26"/>
      <c r="L504" s="19"/>
      <c r="M504" s="20"/>
      <c r="N504" s="27"/>
      <c r="O504" s="27"/>
    </row>
    <row r="505" spans="9:15">
      <c r="I505" s="26"/>
      <c r="J505" s="18"/>
      <c r="K505" s="26"/>
      <c r="L505" s="19"/>
      <c r="M505" s="20"/>
      <c r="N505" s="27"/>
      <c r="O505" s="27"/>
    </row>
    <row r="506" spans="9:15">
      <c r="I506" s="26"/>
      <c r="J506" s="18"/>
      <c r="K506" s="26"/>
      <c r="L506" s="19"/>
      <c r="M506" s="20"/>
      <c r="N506" s="27"/>
      <c r="O506" s="27"/>
    </row>
    <row r="507" spans="9:15">
      <c r="I507" s="26"/>
      <c r="J507" s="18"/>
      <c r="K507" s="26"/>
      <c r="L507" s="19"/>
      <c r="M507" s="20"/>
      <c r="N507" s="27"/>
      <c r="O507" s="27"/>
    </row>
    <row r="508" spans="9:15">
      <c r="I508" s="26"/>
      <c r="J508" s="18"/>
      <c r="K508" s="26"/>
      <c r="L508" s="19"/>
      <c r="M508" s="20"/>
      <c r="N508" s="27"/>
      <c r="O508" s="27"/>
    </row>
    <row r="509" spans="9:15">
      <c r="I509" s="26"/>
      <c r="J509" s="18"/>
      <c r="K509" s="26"/>
      <c r="L509" s="19"/>
      <c r="M509" s="20"/>
      <c r="N509" s="27"/>
      <c r="O509" s="27"/>
    </row>
    <row r="510" spans="9:15">
      <c r="I510" s="26"/>
      <c r="J510" s="18"/>
      <c r="K510" s="26"/>
      <c r="L510" s="19"/>
      <c r="M510" s="20"/>
      <c r="N510" s="27"/>
      <c r="O510" s="27"/>
    </row>
    <row r="511" spans="9:15">
      <c r="I511" s="26"/>
      <c r="J511" s="18"/>
      <c r="K511" s="26"/>
      <c r="L511" s="19"/>
      <c r="M511" s="20"/>
      <c r="N511" s="27"/>
      <c r="O511" s="27"/>
    </row>
    <row r="512" spans="9:15">
      <c r="I512" s="26"/>
      <c r="J512" s="18"/>
      <c r="K512" s="26"/>
      <c r="L512" s="19"/>
      <c r="M512" s="20"/>
      <c r="N512" s="27"/>
      <c r="O512" s="27"/>
    </row>
    <row r="513" spans="9:15">
      <c r="I513" s="26"/>
      <c r="J513" s="18"/>
      <c r="K513" s="26"/>
      <c r="L513" s="19"/>
      <c r="M513" s="20"/>
      <c r="N513" s="27"/>
      <c r="O513" s="27"/>
    </row>
    <row r="514" spans="9:15">
      <c r="I514" s="26"/>
      <c r="J514" s="18"/>
      <c r="K514" s="26"/>
      <c r="L514" s="19"/>
      <c r="M514" s="20"/>
      <c r="N514" s="27"/>
      <c r="O514" s="27"/>
    </row>
    <row r="515" spans="9:15">
      <c r="I515" s="26"/>
      <c r="J515" s="18"/>
      <c r="K515" s="26"/>
      <c r="L515" s="19"/>
      <c r="M515" s="20"/>
      <c r="N515" s="27"/>
      <c r="O515" s="27"/>
    </row>
    <row r="516" spans="9:15">
      <c r="I516" s="26"/>
      <c r="J516" s="18"/>
      <c r="K516" s="26"/>
      <c r="L516" s="19"/>
      <c r="M516" s="20"/>
      <c r="N516" s="27"/>
      <c r="O516" s="27"/>
    </row>
    <row r="517" spans="9:15">
      <c r="I517" s="26"/>
      <c r="J517" s="18"/>
      <c r="K517" s="26"/>
      <c r="L517" s="19"/>
      <c r="M517" s="20"/>
      <c r="N517" s="27"/>
      <c r="O517" s="27"/>
    </row>
    <row r="518" spans="9:15">
      <c r="I518" s="26"/>
      <c r="J518" s="18"/>
      <c r="K518" s="26"/>
      <c r="L518" s="19"/>
      <c r="M518" s="20"/>
      <c r="N518" s="27"/>
      <c r="O518" s="27"/>
    </row>
    <row r="519" spans="9:15">
      <c r="I519" s="26"/>
      <c r="J519" s="18"/>
      <c r="K519" s="26"/>
      <c r="L519" s="19"/>
      <c r="M519" s="20"/>
      <c r="N519" s="27"/>
      <c r="O519" s="27"/>
    </row>
    <row r="520" spans="9:15">
      <c r="I520" s="26"/>
      <c r="J520" s="18"/>
      <c r="K520" s="26"/>
      <c r="L520" s="19"/>
      <c r="M520" s="20"/>
      <c r="N520" s="27"/>
      <c r="O520" s="27"/>
    </row>
    <row r="521" spans="9:15">
      <c r="I521" s="26"/>
      <c r="J521" s="18"/>
      <c r="K521" s="26"/>
      <c r="L521" s="19"/>
      <c r="M521" s="20"/>
      <c r="N521" s="27"/>
      <c r="O521" s="27"/>
    </row>
    <row r="522" spans="9:15">
      <c r="I522" s="26"/>
      <c r="J522" s="18"/>
      <c r="K522" s="26"/>
      <c r="L522" s="19"/>
      <c r="M522" s="20"/>
      <c r="N522" s="27"/>
      <c r="O522" s="27"/>
    </row>
    <row r="523" spans="9:15">
      <c r="I523" s="26"/>
      <c r="J523" s="18"/>
      <c r="K523" s="26"/>
      <c r="L523" s="19"/>
      <c r="M523" s="20"/>
      <c r="N523" s="27"/>
      <c r="O523" s="27"/>
    </row>
    <row r="524" spans="9:15">
      <c r="I524" s="26"/>
      <c r="J524" s="18"/>
      <c r="K524" s="26"/>
      <c r="L524" s="19"/>
      <c r="M524" s="20"/>
      <c r="N524" s="27"/>
      <c r="O524" s="27"/>
    </row>
    <row r="525" spans="9:15">
      <c r="I525" s="26"/>
      <c r="J525" s="18"/>
      <c r="K525" s="26"/>
      <c r="L525" s="19"/>
      <c r="M525" s="20"/>
      <c r="N525" s="27"/>
      <c r="O525" s="27"/>
    </row>
    <row r="526" spans="9:15">
      <c r="I526" s="26"/>
      <c r="J526" s="18"/>
      <c r="K526" s="26"/>
      <c r="L526" s="19"/>
      <c r="M526" s="20"/>
      <c r="N526" s="27"/>
      <c r="O526" s="27"/>
    </row>
    <row r="527" spans="9:15">
      <c r="I527" s="26"/>
      <c r="J527" s="18"/>
      <c r="K527" s="26"/>
      <c r="L527" s="19"/>
      <c r="M527" s="20"/>
      <c r="N527" s="27"/>
      <c r="O527" s="27"/>
    </row>
    <row r="528" spans="9:15">
      <c r="I528" s="26"/>
      <c r="J528" s="18"/>
      <c r="K528" s="26"/>
      <c r="L528" s="19"/>
      <c r="M528" s="20"/>
      <c r="N528" s="27"/>
      <c r="O528" s="27"/>
    </row>
    <row r="529" spans="9:15">
      <c r="I529" s="26"/>
      <c r="J529" s="18"/>
      <c r="K529" s="26"/>
      <c r="L529" s="19"/>
      <c r="M529" s="20"/>
      <c r="N529" s="27"/>
      <c r="O529" s="27"/>
    </row>
    <row r="530" spans="9:15">
      <c r="I530" s="26"/>
      <c r="J530" s="18"/>
      <c r="K530" s="26"/>
      <c r="L530" s="19"/>
      <c r="M530" s="20"/>
      <c r="N530" s="27"/>
      <c r="O530" s="27"/>
    </row>
    <row r="531" spans="9:15">
      <c r="I531" s="26"/>
      <c r="J531" s="18"/>
      <c r="K531" s="26"/>
      <c r="L531" s="19"/>
      <c r="M531" s="20"/>
      <c r="N531" s="27"/>
      <c r="O531" s="27"/>
    </row>
    <row r="532" spans="9:15">
      <c r="I532" s="26"/>
      <c r="J532" s="18"/>
      <c r="K532" s="26"/>
      <c r="L532" s="19"/>
      <c r="M532" s="20"/>
      <c r="N532" s="27"/>
      <c r="O532" s="27"/>
    </row>
    <row r="533" spans="9:15">
      <c r="I533" s="26"/>
      <c r="J533" s="18"/>
      <c r="K533" s="26"/>
      <c r="L533" s="19"/>
      <c r="M533" s="20"/>
      <c r="N533" s="27"/>
      <c r="O533" s="27"/>
    </row>
    <row r="534" spans="9:15">
      <c r="I534" s="26"/>
      <c r="J534" s="18"/>
      <c r="K534" s="26"/>
      <c r="L534" s="19"/>
      <c r="M534" s="20"/>
      <c r="N534" s="27"/>
      <c r="O534" s="27"/>
    </row>
    <row r="535" spans="9:15">
      <c r="I535" s="26"/>
      <c r="J535" s="18"/>
      <c r="K535" s="26"/>
      <c r="L535" s="19"/>
      <c r="M535" s="20"/>
      <c r="N535" s="27"/>
      <c r="O535" s="27"/>
    </row>
    <row r="536" spans="9:15">
      <c r="I536" s="26"/>
      <c r="J536" s="18"/>
      <c r="K536" s="26"/>
      <c r="L536" s="19"/>
      <c r="M536" s="20"/>
      <c r="N536" s="27"/>
      <c r="O536" s="27"/>
    </row>
    <row r="537" spans="9:15">
      <c r="I537" s="26"/>
      <c r="J537" s="18"/>
      <c r="K537" s="26"/>
      <c r="L537" s="19"/>
      <c r="M537" s="20"/>
      <c r="N537" s="27"/>
      <c r="O537" s="27"/>
    </row>
    <row r="538" spans="9:15">
      <c r="I538" s="26"/>
      <c r="J538" s="18"/>
      <c r="K538" s="26"/>
      <c r="L538" s="19"/>
      <c r="M538" s="20"/>
      <c r="N538" s="27"/>
      <c r="O538" s="27"/>
    </row>
    <row r="539" spans="9:15">
      <c r="I539" s="26"/>
      <c r="J539" s="18"/>
      <c r="K539" s="26"/>
      <c r="L539" s="19"/>
      <c r="M539" s="20"/>
      <c r="N539" s="27"/>
      <c r="O539" s="27"/>
    </row>
    <row r="540" spans="9:15">
      <c r="I540" s="26"/>
      <c r="J540" s="18"/>
      <c r="K540" s="26"/>
      <c r="L540" s="19"/>
      <c r="M540" s="20"/>
      <c r="N540" s="27"/>
      <c r="O540" s="27"/>
    </row>
    <row r="541" spans="9:15">
      <c r="I541" s="26"/>
      <c r="J541" s="18"/>
      <c r="K541" s="26"/>
      <c r="L541" s="19"/>
      <c r="M541" s="20"/>
      <c r="N541" s="27"/>
      <c r="O541" s="27"/>
    </row>
    <row r="542" spans="9:15">
      <c r="I542" s="26"/>
      <c r="J542" s="18"/>
      <c r="K542" s="26"/>
      <c r="L542" s="19"/>
      <c r="M542" s="20"/>
      <c r="N542" s="27"/>
      <c r="O542" s="27"/>
    </row>
    <row r="543" spans="9:15">
      <c r="I543" s="26"/>
      <c r="J543" s="18"/>
      <c r="K543" s="26"/>
      <c r="L543" s="19"/>
      <c r="M543" s="20"/>
      <c r="N543" s="27"/>
      <c r="O543" s="27"/>
    </row>
    <row r="544" spans="9:15">
      <c r="I544" s="26"/>
      <c r="J544" s="18"/>
      <c r="K544" s="26"/>
      <c r="L544" s="19"/>
      <c r="M544" s="20"/>
      <c r="N544" s="27"/>
      <c r="O544" s="27"/>
    </row>
    <row r="545" spans="9:15">
      <c r="I545" s="26"/>
      <c r="J545" s="18"/>
      <c r="K545" s="26"/>
      <c r="L545" s="19"/>
      <c r="M545" s="20"/>
      <c r="N545" s="27"/>
      <c r="O545" s="27"/>
    </row>
    <row r="546" spans="9:15">
      <c r="I546" s="26"/>
      <c r="J546" s="18"/>
      <c r="K546" s="26"/>
      <c r="L546" s="19"/>
      <c r="M546" s="20"/>
      <c r="N546" s="27"/>
      <c r="O546" s="27"/>
    </row>
    <row r="547" spans="9:15">
      <c r="I547" s="26"/>
      <c r="J547" s="18"/>
      <c r="K547" s="26"/>
      <c r="L547" s="19"/>
      <c r="M547" s="20"/>
      <c r="N547" s="27"/>
      <c r="O547" s="27"/>
    </row>
    <row r="548" spans="9:15">
      <c r="I548" s="26"/>
      <c r="J548" s="18"/>
      <c r="K548" s="26"/>
      <c r="L548" s="19"/>
      <c r="M548" s="20"/>
      <c r="N548" s="27"/>
      <c r="O548" s="27"/>
    </row>
    <row r="549" spans="9:15">
      <c r="I549" s="26"/>
      <c r="J549" s="18"/>
      <c r="K549" s="26"/>
      <c r="L549" s="19"/>
      <c r="M549" s="20"/>
      <c r="N549" s="27"/>
      <c r="O549" s="27"/>
    </row>
    <row r="550" spans="9:15">
      <c r="I550" s="26"/>
      <c r="J550" s="18"/>
      <c r="K550" s="26"/>
      <c r="L550" s="19"/>
      <c r="M550" s="20"/>
      <c r="N550" s="27"/>
      <c r="O550" s="27"/>
    </row>
    <row r="551" spans="9:15">
      <c r="I551" s="26"/>
      <c r="J551" s="18"/>
      <c r="K551" s="26"/>
      <c r="L551" s="19"/>
      <c r="M551" s="20"/>
      <c r="N551" s="27"/>
      <c r="O551" s="27"/>
    </row>
    <row r="552" spans="9:15">
      <c r="I552" s="26"/>
      <c r="J552" s="18"/>
      <c r="K552" s="26"/>
      <c r="L552" s="19"/>
      <c r="M552" s="20"/>
      <c r="N552" s="27"/>
      <c r="O552" s="27"/>
    </row>
    <row r="553" spans="9:15">
      <c r="I553" s="26"/>
      <c r="J553" s="18"/>
      <c r="K553" s="26"/>
      <c r="L553" s="19"/>
      <c r="M553" s="20"/>
      <c r="N553" s="27"/>
      <c r="O553" s="27"/>
    </row>
    <row r="554" spans="9:15">
      <c r="I554" s="26"/>
      <c r="J554" s="18"/>
      <c r="K554" s="26"/>
      <c r="L554" s="19"/>
      <c r="M554" s="20"/>
      <c r="N554" s="27"/>
      <c r="O554" s="27"/>
    </row>
    <row r="555" spans="9:15">
      <c r="I555" s="26"/>
      <c r="J555" s="18"/>
      <c r="K555" s="26"/>
      <c r="L555" s="19"/>
      <c r="M555" s="20"/>
      <c r="N555" s="27"/>
      <c r="O555" s="27"/>
    </row>
    <row r="556" spans="9:15">
      <c r="I556" s="26"/>
      <c r="J556" s="18"/>
      <c r="K556" s="26"/>
      <c r="L556" s="19"/>
      <c r="M556" s="20"/>
      <c r="N556" s="27"/>
      <c r="O556" s="27"/>
    </row>
    <row r="557" spans="9:15">
      <c r="I557" s="26"/>
      <c r="J557" s="18"/>
      <c r="K557" s="26"/>
      <c r="L557" s="19"/>
      <c r="M557" s="20"/>
      <c r="N557" s="27"/>
      <c r="O557" s="27"/>
    </row>
    <row r="558" spans="9:15">
      <c r="I558" s="26"/>
      <c r="J558" s="18"/>
      <c r="K558" s="26"/>
      <c r="L558" s="19"/>
      <c r="M558" s="20"/>
      <c r="N558" s="27"/>
      <c r="O558" s="27"/>
    </row>
    <row r="559" spans="9:15">
      <c r="I559" s="26"/>
      <c r="J559" s="18"/>
      <c r="K559" s="26"/>
      <c r="L559" s="19"/>
      <c r="M559" s="20"/>
      <c r="N559" s="27"/>
      <c r="O559" s="27"/>
    </row>
    <row r="560" spans="9:15">
      <c r="I560" s="26"/>
      <c r="J560" s="18"/>
      <c r="K560" s="26"/>
      <c r="L560" s="19"/>
      <c r="M560" s="20"/>
      <c r="N560" s="27"/>
      <c r="O560" s="27"/>
    </row>
    <row r="561" spans="9:15">
      <c r="I561" s="26"/>
      <c r="J561" s="18"/>
      <c r="K561" s="26"/>
      <c r="L561" s="19"/>
      <c r="M561" s="20"/>
      <c r="N561" s="27"/>
      <c r="O561" s="27"/>
    </row>
    <row r="562" spans="9:15">
      <c r="I562" s="26"/>
      <c r="J562" s="18"/>
      <c r="K562" s="26"/>
      <c r="L562" s="19"/>
      <c r="M562" s="20"/>
      <c r="N562" s="27"/>
      <c r="O562" s="27"/>
    </row>
    <row r="563" spans="9:15">
      <c r="I563" s="26"/>
      <c r="J563" s="18"/>
      <c r="K563" s="26"/>
      <c r="L563" s="19"/>
      <c r="M563" s="20"/>
      <c r="N563" s="27"/>
      <c r="O563" s="27"/>
    </row>
    <row r="564" spans="9:15">
      <c r="I564" s="26"/>
      <c r="J564" s="18"/>
      <c r="K564" s="26"/>
      <c r="L564" s="19"/>
      <c r="M564" s="20"/>
      <c r="N564" s="27"/>
      <c r="O564" s="27"/>
    </row>
    <row r="565" spans="9:15">
      <c r="I565" s="26"/>
      <c r="J565" s="18"/>
      <c r="K565" s="26"/>
      <c r="L565" s="19"/>
      <c r="M565" s="20"/>
      <c r="N565" s="27"/>
      <c r="O565" s="27"/>
    </row>
    <row r="566" spans="9:15">
      <c r="I566" s="26"/>
      <c r="J566" s="18"/>
      <c r="K566" s="26"/>
      <c r="L566" s="19"/>
      <c r="M566" s="20"/>
      <c r="N566" s="27"/>
      <c r="O566" s="27"/>
    </row>
    <row r="567" spans="9:15">
      <c r="I567" s="26"/>
      <c r="J567" s="18"/>
      <c r="K567" s="26"/>
      <c r="L567" s="19"/>
      <c r="M567" s="20"/>
      <c r="N567" s="27"/>
      <c r="O567" s="27"/>
    </row>
    <row r="568" spans="9:15">
      <c r="I568" s="26"/>
      <c r="J568" s="18"/>
      <c r="K568" s="26"/>
      <c r="L568" s="19"/>
      <c r="M568" s="20"/>
      <c r="N568" s="27"/>
      <c r="O568" s="27"/>
    </row>
    <row r="569" spans="9:15">
      <c r="I569" s="26"/>
      <c r="J569" s="18"/>
      <c r="K569" s="26"/>
      <c r="L569" s="19"/>
      <c r="M569" s="20"/>
      <c r="N569" s="27"/>
      <c r="O569" s="27"/>
    </row>
    <row r="570" spans="9:15">
      <c r="I570" s="26"/>
      <c r="J570" s="18"/>
      <c r="K570" s="26"/>
      <c r="L570" s="19"/>
      <c r="M570" s="20"/>
      <c r="N570" s="27"/>
      <c r="O570" s="27"/>
    </row>
    <row r="571" spans="9:15">
      <c r="I571" s="26"/>
      <c r="J571" s="18"/>
      <c r="K571" s="26"/>
      <c r="L571" s="19"/>
      <c r="M571" s="20"/>
      <c r="N571" s="27"/>
      <c r="O571" s="27"/>
    </row>
    <row r="572" spans="9:15">
      <c r="I572" s="26"/>
      <c r="J572" s="18"/>
      <c r="K572" s="26"/>
      <c r="L572" s="19"/>
      <c r="M572" s="20"/>
      <c r="N572" s="27"/>
      <c r="O572" s="27"/>
    </row>
    <row r="573" spans="9:15">
      <c r="I573" s="26"/>
      <c r="J573" s="18"/>
      <c r="K573" s="26"/>
      <c r="L573" s="19"/>
      <c r="M573" s="20"/>
      <c r="N573" s="27"/>
      <c r="O573" s="27"/>
    </row>
    <row r="574" spans="9:15">
      <c r="I574" s="26"/>
      <c r="J574" s="18"/>
      <c r="K574" s="26"/>
      <c r="L574" s="19"/>
      <c r="M574" s="20"/>
      <c r="N574" s="27"/>
      <c r="O574" s="27"/>
    </row>
    <row r="575" spans="9:15">
      <c r="I575" s="26"/>
      <c r="J575" s="18"/>
      <c r="K575" s="26"/>
      <c r="L575" s="19"/>
      <c r="M575" s="20"/>
      <c r="N575" s="27"/>
      <c r="O575" s="27"/>
    </row>
    <row r="576" spans="9:15">
      <c r="I576" s="26"/>
      <c r="J576" s="18"/>
      <c r="K576" s="26"/>
      <c r="L576" s="19"/>
      <c r="M576" s="20"/>
      <c r="N576" s="27"/>
      <c r="O576" s="27"/>
    </row>
    <row r="577" spans="9:15">
      <c r="I577" s="26"/>
      <c r="J577" s="18"/>
      <c r="K577" s="26"/>
      <c r="L577" s="19"/>
      <c r="M577" s="20"/>
      <c r="N577" s="27"/>
      <c r="O577" s="27"/>
    </row>
    <row r="578" spans="9:15">
      <c r="I578" s="26"/>
      <c r="J578" s="18"/>
      <c r="K578" s="26"/>
      <c r="L578" s="19"/>
      <c r="M578" s="20"/>
      <c r="N578" s="27"/>
      <c r="O578" s="27"/>
    </row>
    <row r="579" spans="9:15">
      <c r="I579" s="26"/>
      <c r="J579" s="18"/>
      <c r="K579" s="26"/>
      <c r="L579" s="19"/>
      <c r="M579" s="20"/>
      <c r="N579" s="27"/>
      <c r="O579" s="27"/>
    </row>
    <row r="580" spans="9:15">
      <c r="I580" s="26"/>
      <c r="J580" s="18"/>
      <c r="K580" s="26"/>
      <c r="L580" s="19"/>
      <c r="M580" s="20"/>
      <c r="N580" s="27"/>
      <c r="O580" s="27"/>
    </row>
    <row r="581" spans="9:15">
      <c r="I581" s="26"/>
      <c r="J581" s="18"/>
      <c r="K581" s="26"/>
      <c r="L581" s="19"/>
      <c r="M581" s="20"/>
      <c r="N581" s="27"/>
      <c r="O581" s="27"/>
    </row>
    <row r="582" spans="9:15">
      <c r="I582" s="26"/>
      <c r="J582" s="18"/>
      <c r="K582" s="26"/>
      <c r="L582" s="19"/>
      <c r="M582" s="20"/>
      <c r="N582" s="27"/>
      <c r="O582" s="27"/>
    </row>
    <row r="583" spans="9:15">
      <c r="I583" s="26"/>
      <c r="J583" s="18"/>
      <c r="K583" s="26"/>
      <c r="L583" s="19"/>
      <c r="M583" s="20"/>
      <c r="N583" s="27"/>
      <c r="O583" s="27"/>
    </row>
    <row r="584" spans="9:15">
      <c r="I584" s="26"/>
      <c r="J584" s="18"/>
      <c r="K584" s="26"/>
      <c r="L584" s="19"/>
      <c r="M584" s="20"/>
      <c r="N584" s="27"/>
      <c r="O584" s="27"/>
    </row>
    <row r="585" spans="9:15">
      <c r="I585" s="26"/>
      <c r="J585" s="18"/>
      <c r="K585" s="26"/>
      <c r="L585" s="19"/>
      <c r="M585" s="20"/>
      <c r="N585" s="27"/>
      <c r="O585" s="27"/>
    </row>
    <row r="586" spans="9:15">
      <c r="I586" s="26"/>
      <c r="J586" s="18"/>
      <c r="K586" s="26"/>
      <c r="L586" s="19"/>
      <c r="M586" s="20"/>
      <c r="N586" s="27"/>
      <c r="O586" s="27"/>
    </row>
    <row r="587" spans="9:15">
      <c r="I587" s="26"/>
      <c r="J587" s="18"/>
      <c r="K587" s="26"/>
      <c r="L587" s="19"/>
      <c r="M587" s="20"/>
      <c r="N587" s="27"/>
      <c r="O587" s="27"/>
    </row>
    <row r="588" spans="9:15">
      <c r="I588" s="26"/>
      <c r="J588" s="18"/>
      <c r="K588" s="26"/>
      <c r="L588" s="19"/>
      <c r="M588" s="20"/>
      <c r="N588" s="27"/>
      <c r="O588" s="27"/>
    </row>
    <row r="589" spans="9:15">
      <c r="I589" s="26"/>
      <c r="J589" s="18"/>
      <c r="K589" s="26"/>
      <c r="L589" s="19"/>
      <c r="M589" s="20"/>
      <c r="N589" s="27"/>
      <c r="O589" s="27"/>
    </row>
    <row r="590" spans="9:15">
      <c r="I590" s="26"/>
      <c r="J590" s="18"/>
      <c r="K590" s="26"/>
      <c r="L590" s="19"/>
      <c r="M590" s="20"/>
      <c r="N590" s="27"/>
      <c r="O590" s="27"/>
    </row>
    <row r="591" spans="9:15">
      <c r="I591" s="26"/>
      <c r="J591" s="18"/>
      <c r="K591" s="26"/>
      <c r="L591" s="19"/>
      <c r="M591" s="20"/>
      <c r="N591" s="27"/>
      <c r="O591" s="27"/>
    </row>
    <row r="592" spans="9:15">
      <c r="I592" s="26"/>
      <c r="J592" s="18"/>
      <c r="K592" s="26"/>
      <c r="L592" s="19"/>
      <c r="M592" s="20"/>
      <c r="N592" s="27"/>
      <c r="O592" s="27"/>
    </row>
    <row r="593" spans="9:15">
      <c r="I593" s="26"/>
      <c r="J593" s="18"/>
      <c r="K593" s="26"/>
      <c r="L593" s="19"/>
      <c r="M593" s="20"/>
      <c r="N593" s="27"/>
      <c r="O593" s="27"/>
    </row>
    <row r="594" spans="9:15">
      <c r="I594" s="26"/>
      <c r="J594" s="18"/>
      <c r="K594" s="26"/>
      <c r="L594" s="19"/>
      <c r="M594" s="20"/>
      <c r="N594" s="27"/>
      <c r="O594" s="27"/>
    </row>
    <row r="595" spans="9:15">
      <c r="I595" s="26"/>
      <c r="J595" s="18"/>
      <c r="K595" s="26"/>
      <c r="L595" s="19"/>
      <c r="M595" s="20"/>
      <c r="N595" s="27"/>
      <c r="O595" s="27"/>
    </row>
    <row r="596" spans="9:15">
      <c r="I596" s="26"/>
      <c r="J596" s="18"/>
      <c r="K596" s="26"/>
      <c r="L596" s="19"/>
      <c r="M596" s="20"/>
      <c r="N596" s="27"/>
      <c r="O596" s="27"/>
    </row>
    <row r="597" spans="9:15">
      <c r="I597" s="26"/>
      <c r="J597" s="18"/>
      <c r="K597" s="26"/>
      <c r="L597" s="19"/>
      <c r="M597" s="20"/>
      <c r="N597" s="27"/>
      <c r="O597" s="27"/>
    </row>
    <row r="598" spans="9:15">
      <c r="I598" s="26"/>
      <c r="J598" s="18"/>
      <c r="K598" s="26"/>
      <c r="L598" s="19"/>
      <c r="M598" s="20"/>
      <c r="N598" s="27"/>
      <c r="O598" s="27"/>
    </row>
    <row r="599" spans="9:15">
      <c r="I599" s="26"/>
      <c r="J599" s="18"/>
      <c r="K599" s="26"/>
      <c r="L599" s="19"/>
      <c r="M599" s="20"/>
      <c r="N599" s="27"/>
      <c r="O599" s="27"/>
    </row>
    <row r="600" spans="9:15">
      <c r="I600" s="26"/>
      <c r="J600" s="18"/>
      <c r="K600" s="26"/>
      <c r="L600" s="19"/>
      <c r="M600" s="20"/>
      <c r="N600" s="27"/>
      <c r="O600" s="27"/>
    </row>
    <row r="601" spans="9:15">
      <c r="I601" s="26"/>
      <c r="J601" s="18"/>
      <c r="K601" s="26"/>
      <c r="L601" s="19"/>
      <c r="M601" s="20"/>
      <c r="N601" s="27"/>
      <c r="O601" s="27"/>
    </row>
    <row r="602" spans="9:15">
      <c r="I602" s="26"/>
      <c r="J602" s="18"/>
      <c r="K602" s="26"/>
      <c r="L602" s="19"/>
      <c r="M602" s="20"/>
      <c r="N602" s="27"/>
      <c r="O602" s="27"/>
    </row>
    <row r="603" spans="9:15">
      <c r="I603" s="26"/>
      <c r="J603" s="18"/>
      <c r="K603" s="26"/>
      <c r="L603" s="19"/>
      <c r="M603" s="20"/>
      <c r="N603" s="27"/>
      <c r="O603" s="27"/>
    </row>
    <row r="604" spans="9:15">
      <c r="I604" s="26"/>
      <c r="J604" s="18"/>
      <c r="K604" s="26"/>
      <c r="L604" s="19"/>
      <c r="M604" s="20"/>
      <c r="N604" s="27"/>
      <c r="O604" s="27"/>
    </row>
    <row r="605" spans="9:15">
      <c r="I605" s="26"/>
      <c r="J605" s="18"/>
      <c r="K605" s="26"/>
      <c r="L605" s="19"/>
      <c r="M605" s="20"/>
      <c r="N605" s="27"/>
      <c r="O605" s="27"/>
    </row>
    <row r="606" spans="9:15">
      <c r="I606" s="26"/>
      <c r="J606" s="18"/>
      <c r="K606" s="26"/>
      <c r="L606" s="19"/>
      <c r="M606" s="20"/>
      <c r="N606" s="27"/>
      <c r="O606" s="27"/>
    </row>
    <row r="607" spans="9:15">
      <c r="I607" s="26"/>
      <c r="J607" s="18"/>
      <c r="K607" s="26"/>
      <c r="L607" s="19"/>
      <c r="M607" s="20"/>
      <c r="N607" s="27"/>
      <c r="O607" s="27"/>
    </row>
    <row r="608" spans="9:15">
      <c r="I608" s="26"/>
      <c r="J608" s="18"/>
      <c r="K608" s="26"/>
      <c r="L608" s="19"/>
      <c r="M608" s="20"/>
      <c r="N608" s="27"/>
      <c r="O608" s="27"/>
    </row>
    <row r="609" spans="9:15">
      <c r="I609" s="26"/>
      <c r="J609" s="18"/>
      <c r="K609" s="26"/>
      <c r="L609" s="19"/>
      <c r="M609" s="20"/>
      <c r="N609" s="27"/>
      <c r="O609" s="27"/>
    </row>
    <row r="610" spans="9:15">
      <c r="I610" s="26"/>
      <c r="J610" s="18"/>
      <c r="K610" s="26"/>
      <c r="L610" s="19"/>
      <c r="M610" s="20"/>
      <c r="N610" s="27"/>
      <c r="O610" s="27"/>
    </row>
    <row r="611" spans="9:15">
      <c r="I611" s="26"/>
      <c r="J611" s="18"/>
      <c r="K611" s="26"/>
      <c r="L611" s="19"/>
      <c r="M611" s="20"/>
      <c r="N611" s="27"/>
      <c r="O611" s="27"/>
    </row>
    <row r="612" spans="9:15">
      <c r="I612" s="26"/>
      <c r="J612" s="18"/>
      <c r="K612" s="26"/>
      <c r="L612" s="19"/>
      <c r="M612" s="20"/>
      <c r="N612" s="27"/>
      <c r="O612" s="27"/>
    </row>
    <row r="613" spans="9:15">
      <c r="I613" s="26"/>
      <c r="J613" s="18"/>
      <c r="K613" s="26"/>
      <c r="L613" s="19"/>
      <c r="M613" s="20"/>
      <c r="N613" s="27"/>
      <c r="O613" s="27"/>
    </row>
    <row r="614" spans="9:15">
      <c r="I614" s="26"/>
      <c r="J614" s="18"/>
      <c r="K614" s="26"/>
      <c r="L614" s="19"/>
      <c r="M614" s="20"/>
      <c r="N614" s="27"/>
      <c r="O614" s="27"/>
    </row>
    <row r="615" spans="9:15">
      <c r="I615" s="26"/>
      <c r="J615" s="18"/>
      <c r="K615" s="26"/>
      <c r="L615" s="19"/>
      <c r="M615" s="20"/>
      <c r="N615" s="27"/>
      <c r="O615" s="27"/>
    </row>
    <row r="616" spans="9:15">
      <c r="I616" s="26"/>
      <c r="J616" s="18"/>
      <c r="K616" s="26"/>
      <c r="L616" s="19"/>
      <c r="M616" s="20"/>
      <c r="N616" s="27"/>
      <c r="O616" s="27"/>
    </row>
    <row r="617" spans="9:15">
      <c r="I617" s="26"/>
      <c r="J617" s="18"/>
      <c r="K617" s="26"/>
      <c r="L617" s="19"/>
      <c r="M617" s="20"/>
      <c r="N617" s="27"/>
      <c r="O617" s="27"/>
    </row>
    <row r="618" spans="9:15">
      <c r="I618" s="26"/>
      <c r="J618" s="18"/>
      <c r="K618" s="26"/>
      <c r="L618" s="19"/>
      <c r="M618" s="20"/>
      <c r="N618" s="27"/>
      <c r="O618" s="27"/>
    </row>
    <row r="619" spans="9:15">
      <c r="I619" s="26"/>
      <c r="J619" s="18"/>
      <c r="K619" s="26"/>
      <c r="L619" s="19"/>
      <c r="M619" s="20"/>
      <c r="N619" s="27"/>
      <c r="O619" s="27"/>
    </row>
    <row r="620" spans="9:15">
      <c r="I620" s="26"/>
      <c r="J620" s="18"/>
      <c r="K620" s="26"/>
      <c r="L620" s="19"/>
      <c r="M620" s="20"/>
      <c r="N620" s="27"/>
      <c r="O620" s="27"/>
    </row>
    <row r="621" spans="9:15">
      <c r="I621" s="26"/>
      <c r="J621" s="18"/>
      <c r="K621" s="26"/>
      <c r="L621" s="19"/>
      <c r="M621" s="20"/>
      <c r="N621" s="27"/>
      <c r="O621" s="27"/>
    </row>
    <row r="622" spans="9:15">
      <c r="I622" s="26"/>
      <c r="J622" s="18"/>
      <c r="K622" s="26"/>
      <c r="L622" s="19"/>
      <c r="M622" s="20"/>
      <c r="N622" s="27"/>
      <c r="O622" s="27"/>
    </row>
    <row r="623" spans="9:15">
      <c r="I623" s="26"/>
      <c r="J623" s="18"/>
      <c r="K623" s="26"/>
      <c r="L623" s="19"/>
      <c r="M623" s="20"/>
      <c r="N623" s="27"/>
      <c r="O623" s="27"/>
    </row>
    <row r="624" spans="9:15">
      <c r="I624" s="26"/>
      <c r="J624" s="18"/>
      <c r="K624" s="26"/>
      <c r="L624" s="19"/>
      <c r="M624" s="20"/>
      <c r="N624" s="27"/>
      <c r="O624" s="27"/>
    </row>
    <row r="625" spans="9:15">
      <c r="I625" s="26"/>
      <c r="J625" s="18"/>
      <c r="K625" s="26"/>
      <c r="L625" s="19"/>
      <c r="M625" s="20"/>
      <c r="N625" s="27"/>
      <c r="O625" s="27"/>
    </row>
    <row r="626" spans="9:15">
      <c r="I626" s="26"/>
      <c r="J626" s="18"/>
      <c r="K626" s="26"/>
      <c r="L626" s="19"/>
      <c r="M626" s="20"/>
      <c r="N626" s="27"/>
      <c r="O626" s="27"/>
    </row>
    <row r="627" spans="9:15">
      <c r="I627" s="26"/>
      <c r="J627" s="18"/>
      <c r="K627" s="26"/>
      <c r="L627" s="19"/>
      <c r="M627" s="20"/>
      <c r="N627" s="27"/>
      <c r="O627" s="27"/>
    </row>
    <row r="628" spans="9:15">
      <c r="I628" s="26"/>
      <c r="J628" s="18"/>
      <c r="K628" s="26"/>
      <c r="L628" s="19"/>
      <c r="M628" s="20"/>
      <c r="N628" s="27"/>
      <c r="O628" s="27"/>
    </row>
    <row r="629" spans="9:15">
      <c r="I629" s="26"/>
      <c r="J629" s="18"/>
      <c r="K629" s="26"/>
      <c r="L629" s="19"/>
      <c r="M629" s="20"/>
      <c r="N629" s="27"/>
      <c r="O629" s="27"/>
    </row>
    <row r="630" spans="9:15">
      <c r="I630" s="26"/>
      <c r="J630" s="18"/>
      <c r="K630" s="26"/>
      <c r="L630" s="19"/>
      <c r="M630" s="20"/>
      <c r="N630" s="27"/>
      <c r="O630" s="27"/>
    </row>
    <row r="631" spans="9:15">
      <c r="I631" s="26"/>
      <c r="J631" s="18"/>
      <c r="K631" s="26"/>
      <c r="L631" s="19"/>
      <c r="M631" s="20"/>
      <c r="N631" s="27"/>
      <c r="O631" s="27"/>
    </row>
    <row r="632" spans="9:15">
      <c r="I632" s="26"/>
      <c r="J632" s="18"/>
      <c r="K632" s="26"/>
      <c r="L632" s="19"/>
      <c r="M632" s="20"/>
      <c r="N632" s="27"/>
      <c r="O632" s="27"/>
    </row>
    <row r="633" spans="9:15">
      <c r="I633" s="26"/>
      <c r="J633" s="18"/>
      <c r="K633" s="26"/>
      <c r="L633" s="19"/>
      <c r="M633" s="20"/>
      <c r="N633" s="27"/>
      <c r="O633" s="27"/>
    </row>
    <row r="634" spans="9:15">
      <c r="I634" s="26"/>
      <c r="J634" s="18"/>
      <c r="K634" s="26"/>
      <c r="L634" s="19"/>
      <c r="M634" s="20"/>
      <c r="N634" s="27"/>
      <c r="O634" s="27"/>
    </row>
    <row r="635" spans="9:15">
      <c r="I635" s="26"/>
      <c r="J635" s="18"/>
      <c r="K635" s="26"/>
      <c r="L635" s="19"/>
      <c r="M635" s="20"/>
      <c r="N635" s="27"/>
      <c r="O635" s="27"/>
    </row>
    <row r="636" spans="9:15">
      <c r="I636" s="26"/>
      <c r="J636" s="18"/>
      <c r="K636" s="26"/>
      <c r="L636" s="19"/>
      <c r="M636" s="20"/>
      <c r="N636" s="27"/>
      <c r="O636" s="27"/>
    </row>
    <row r="637" spans="9:15">
      <c r="I637" s="26"/>
      <c r="J637" s="18"/>
      <c r="K637" s="26"/>
      <c r="L637" s="19"/>
      <c r="M637" s="20"/>
      <c r="N637" s="27"/>
      <c r="O637" s="27"/>
    </row>
    <row r="638" spans="9:15">
      <c r="I638" s="26"/>
      <c r="J638" s="18"/>
      <c r="K638" s="26"/>
      <c r="L638" s="19"/>
      <c r="M638" s="20"/>
      <c r="N638" s="27"/>
      <c r="O638" s="27"/>
    </row>
    <row r="639" spans="9:15">
      <c r="I639" s="26"/>
      <c r="J639" s="18"/>
      <c r="K639" s="26"/>
      <c r="L639" s="19"/>
      <c r="M639" s="20"/>
      <c r="N639" s="27"/>
      <c r="O639" s="27"/>
    </row>
    <row r="640" spans="9:15">
      <c r="I640" s="26"/>
      <c r="J640" s="18"/>
      <c r="K640" s="26"/>
      <c r="L640" s="19"/>
      <c r="M640" s="20"/>
      <c r="N640" s="27"/>
      <c r="O640" s="27"/>
    </row>
    <row r="641" spans="9:15">
      <c r="I641" s="26"/>
      <c r="J641" s="18"/>
      <c r="K641" s="26"/>
      <c r="L641" s="19"/>
      <c r="M641" s="20"/>
      <c r="N641" s="27"/>
      <c r="O641" s="27"/>
    </row>
    <row r="642" spans="9:15">
      <c r="I642" s="26"/>
      <c r="J642" s="18"/>
      <c r="K642" s="26"/>
      <c r="L642" s="19"/>
      <c r="M642" s="20"/>
      <c r="N642" s="27"/>
      <c r="O642" s="27"/>
    </row>
    <row r="643" spans="9:15">
      <c r="I643" s="26"/>
      <c r="J643" s="18"/>
      <c r="K643" s="26"/>
      <c r="L643" s="19"/>
      <c r="M643" s="20"/>
      <c r="N643" s="27"/>
      <c r="O643" s="27"/>
    </row>
    <row r="644" spans="9:15">
      <c r="I644" s="26"/>
      <c r="J644" s="18"/>
      <c r="K644" s="26"/>
      <c r="L644" s="19"/>
      <c r="M644" s="20"/>
      <c r="N644" s="27"/>
      <c r="O644" s="27"/>
    </row>
    <row r="645" spans="9:15">
      <c r="I645" s="26"/>
      <c r="J645" s="18"/>
      <c r="K645" s="26"/>
      <c r="L645" s="19"/>
      <c r="M645" s="20"/>
      <c r="N645" s="27"/>
      <c r="O645" s="27"/>
    </row>
    <row r="646" spans="9:15">
      <c r="I646" s="26"/>
      <c r="J646" s="18"/>
      <c r="K646" s="26"/>
      <c r="L646" s="19"/>
      <c r="M646" s="20"/>
      <c r="N646" s="27"/>
      <c r="O646" s="27"/>
    </row>
    <row r="647" spans="9:15">
      <c r="I647" s="26"/>
      <c r="J647" s="18"/>
      <c r="K647" s="26"/>
      <c r="L647" s="19"/>
      <c r="M647" s="20"/>
      <c r="N647" s="27"/>
      <c r="O647" s="27"/>
    </row>
    <row r="648" spans="9:15">
      <c r="I648" s="26"/>
      <c r="J648" s="18"/>
      <c r="K648" s="26"/>
      <c r="L648" s="19"/>
      <c r="M648" s="20"/>
      <c r="N648" s="27"/>
      <c r="O648" s="27"/>
    </row>
    <row r="649" spans="9:15">
      <c r="I649" s="26"/>
      <c r="J649" s="18"/>
      <c r="K649" s="26"/>
      <c r="L649" s="19"/>
      <c r="M649" s="20"/>
      <c r="N649" s="27"/>
      <c r="O649" s="27"/>
    </row>
    <row r="650" spans="9:15">
      <c r="I650" s="26"/>
      <c r="J650" s="18"/>
      <c r="K650" s="26"/>
      <c r="L650" s="19"/>
      <c r="M650" s="20"/>
      <c r="N650" s="27"/>
      <c r="O650" s="27"/>
    </row>
    <row r="651" spans="9:15">
      <c r="I651" s="26"/>
      <c r="J651" s="18"/>
      <c r="K651" s="26"/>
      <c r="L651" s="19"/>
      <c r="M651" s="20"/>
      <c r="N651" s="27"/>
      <c r="O651" s="27"/>
    </row>
    <row r="652" spans="9:15">
      <c r="I652" s="26"/>
      <c r="J652" s="18"/>
      <c r="K652" s="26"/>
      <c r="L652" s="19"/>
      <c r="M652" s="20"/>
      <c r="N652" s="27"/>
      <c r="O652" s="27"/>
    </row>
    <row r="653" spans="9:15">
      <c r="I653" s="26"/>
      <c r="J653" s="18"/>
      <c r="K653" s="26"/>
      <c r="L653" s="19"/>
      <c r="M653" s="20"/>
      <c r="N653" s="27"/>
      <c r="O653" s="27"/>
    </row>
    <row r="654" spans="9:15">
      <c r="I654" s="26"/>
      <c r="J654" s="18"/>
      <c r="K654" s="26"/>
      <c r="L654" s="19"/>
      <c r="M654" s="20"/>
      <c r="N654" s="27"/>
      <c r="O654" s="27"/>
    </row>
    <row r="655" spans="9:15">
      <c r="I655" s="26"/>
      <c r="J655" s="18"/>
      <c r="K655" s="26"/>
      <c r="L655" s="19"/>
      <c r="M655" s="20"/>
      <c r="N655" s="27"/>
      <c r="O655" s="27"/>
    </row>
    <row r="656" spans="9:15">
      <c r="I656" s="26"/>
      <c r="J656" s="18"/>
      <c r="K656" s="26"/>
      <c r="L656" s="19"/>
      <c r="M656" s="20"/>
      <c r="N656" s="27"/>
      <c r="O656" s="27"/>
    </row>
    <row r="657" spans="9:15">
      <c r="I657" s="26"/>
      <c r="J657" s="18"/>
      <c r="K657" s="26"/>
      <c r="L657" s="19"/>
      <c r="M657" s="20"/>
      <c r="N657" s="27"/>
      <c r="O657" s="27"/>
    </row>
    <row r="658" spans="9:15">
      <c r="I658" s="26"/>
      <c r="J658" s="18"/>
      <c r="K658" s="26"/>
      <c r="L658" s="19"/>
      <c r="M658" s="20"/>
      <c r="N658" s="27"/>
      <c r="O658" s="27"/>
    </row>
    <row r="659" spans="9:15">
      <c r="I659" s="26"/>
      <c r="J659" s="18"/>
      <c r="K659" s="26"/>
      <c r="L659" s="19"/>
      <c r="M659" s="20"/>
      <c r="N659" s="27"/>
      <c r="O659" s="27"/>
    </row>
    <row r="660" spans="9:15">
      <c r="I660" s="26"/>
      <c r="J660" s="18"/>
      <c r="K660" s="26"/>
      <c r="L660" s="19"/>
      <c r="M660" s="20"/>
      <c r="N660" s="27"/>
      <c r="O660" s="27"/>
    </row>
    <row r="661" spans="9:15">
      <c r="I661" s="26"/>
      <c r="J661" s="18"/>
      <c r="K661" s="26"/>
      <c r="L661" s="19"/>
      <c r="M661" s="20"/>
      <c r="N661" s="27"/>
      <c r="O661" s="27"/>
    </row>
    <row r="662" spans="9:15">
      <c r="I662" s="26"/>
      <c r="J662" s="18"/>
      <c r="K662" s="26"/>
      <c r="L662" s="19"/>
      <c r="M662" s="20"/>
      <c r="N662" s="27"/>
      <c r="O662" s="27"/>
    </row>
    <row r="663" spans="9:15">
      <c r="I663" s="26"/>
      <c r="J663" s="18"/>
      <c r="K663" s="26"/>
      <c r="L663" s="19"/>
      <c r="M663" s="20"/>
      <c r="N663" s="27"/>
      <c r="O663" s="27"/>
    </row>
    <row r="664" spans="9:15">
      <c r="I664" s="26"/>
      <c r="J664" s="18"/>
      <c r="K664" s="26"/>
      <c r="L664" s="19"/>
      <c r="M664" s="20"/>
      <c r="N664" s="27"/>
      <c r="O664" s="27"/>
    </row>
    <row r="665" spans="9:15">
      <c r="I665" s="26"/>
      <c r="J665" s="18"/>
      <c r="K665" s="26"/>
      <c r="L665" s="19"/>
      <c r="M665" s="20"/>
      <c r="N665" s="27"/>
      <c r="O665" s="27"/>
    </row>
    <row r="666" spans="9:15">
      <c r="I666" s="26"/>
      <c r="J666" s="18"/>
      <c r="K666" s="26"/>
      <c r="L666" s="19"/>
      <c r="M666" s="20"/>
      <c r="N666" s="27"/>
      <c r="O666" s="27"/>
    </row>
    <row r="667" spans="9:15">
      <c r="I667" s="26"/>
      <c r="J667" s="18"/>
      <c r="K667" s="26"/>
      <c r="L667" s="19"/>
      <c r="M667" s="20"/>
      <c r="N667" s="27"/>
      <c r="O667" s="27"/>
    </row>
    <row r="668" spans="9:15">
      <c r="I668" s="26"/>
      <c r="J668" s="18"/>
      <c r="K668" s="26"/>
      <c r="L668" s="19"/>
      <c r="M668" s="20"/>
      <c r="N668" s="27"/>
      <c r="O668" s="27"/>
    </row>
    <row r="669" spans="9:15">
      <c r="I669" s="26"/>
      <c r="J669" s="18"/>
      <c r="K669" s="26"/>
      <c r="L669" s="19"/>
      <c r="M669" s="20"/>
      <c r="N669" s="27"/>
      <c r="O669" s="27"/>
    </row>
    <row r="670" spans="9:15">
      <c r="I670" s="26"/>
      <c r="J670" s="18"/>
      <c r="K670" s="26"/>
      <c r="L670" s="19"/>
      <c r="M670" s="20"/>
      <c r="N670" s="27"/>
      <c r="O670" s="27"/>
    </row>
    <row r="671" spans="9:15">
      <c r="I671" s="26"/>
      <c r="J671" s="18"/>
      <c r="K671" s="26"/>
      <c r="L671" s="19"/>
      <c r="M671" s="20"/>
      <c r="N671" s="27"/>
      <c r="O671" s="27"/>
    </row>
    <row r="672" spans="9:15">
      <c r="I672" s="26"/>
      <c r="J672" s="18"/>
      <c r="K672" s="26"/>
      <c r="L672" s="19"/>
      <c r="M672" s="20"/>
      <c r="N672" s="27"/>
      <c r="O672" s="27"/>
    </row>
    <row r="673" spans="9:15">
      <c r="I673" s="26"/>
      <c r="J673" s="18"/>
      <c r="K673" s="26"/>
      <c r="L673" s="19"/>
      <c r="M673" s="20"/>
      <c r="N673" s="27"/>
      <c r="O673" s="27"/>
    </row>
    <row r="674" spans="9:15">
      <c r="I674" s="26"/>
      <c r="J674" s="18"/>
      <c r="K674" s="26"/>
      <c r="L674" s="19"/>
      <c r="M674" s="20"/>
      <c r="N674" s="27"/>
      <c r="O674" s="27"/>
    </row>
    <row r="675" spans="9:15">
      <c r="I675" s="26"/>
      <c r="J675" s="18"/>
      <c r="K675" s="26"/>
      <c r="L675" s="19"/>
      <c r="M675" s="20"/>
      <c r="N675" s="27"/>
      <c r="O675" s="27"/>
    </row>
    <row r="676" spans="9:15">
      <c r="I676" s="26"/>
      <c r="J676" s="18"/>
      <c r="K676" s="26"/>
      <c r="L676" s="19"/>
      <c r="M676" s="20"/>
      <c r="N676" s="27"/>
      <c r="O676" s="27"/>
    </row>
    <row r="677" spans="9:15">
      <c r="I677" s="26"/>
      <c r="J677" s="18"/>
      <c r="K677" s="26"/>
      <c r="L677" s="19"/>
      <c r="M677" s="20"/>
      <c r="N677" s="27"/>
      <c r="O677" s="27"/>
    </row>
    <row r="678" spans="9:15">
      <c r="I678" s="26"/>
      <c r="J678" s="18"/>
      <c r="K678" s="26"/>
      <c r="L678" s="19"/>
      <c r="M678" s="20"/>
      <c r="N678" s="27"/>
      <c r="O678" s="27"/>
    </row>
    <row r="679" spans="9:15">
      <c r="I679" s="26"/>
      <c r="J679" s="18"/>
      <c r="K679" s="26"/>
      <c r="L679" s="19"/>
      <c r="M679" s="20"/>
      <c r="N679" s="27"/>
      <c r="O679" s="27"/>
    </row>
    <row r="680" spans="9:15">
      <c r="I680" s="26"/>
      <c r="J680" s="18"/>
      <c r="K680" s="26"/>
      <c r="L680" s="19"/>
      <c r="M680" s="20"/>
      <c r="N680" s="27"/>
      <c r="O680" s="27"/>
    </row>
    <row r="681" spans="9:15">
      <c r="I681" s="26"/>
      <c r="J681" s="18"/>
      <c r="K681" s="26"/>
      <c r="L681" s="19"/>
      <c r="M681" s="20"/>
      <c r="N681" s="27"/>
      <c r="O681" s="27"/>
    </row>
    <row r="682" spans="9:15">
      <c r="I682" s="26"/>
      <c r="J682" s="18"/>
      <c r="K682" s="26"/>
      <c r="L682" s="19"/>
      <c r="M682" s="20"/>
      <c r="N682" s="27"/>
      <c r="O682" s="27"/>
    </row>
    <row r="683" spans="9:15">
      <c r="I683" s="26"/>
      <c r="J683" s="18"/>
      <c r="K683" s="26"/>
      <c r="L683" s="19"/>
      <c r="M683" s="20"/>
      <c r="N683" s="27"/>
      <c r="O683" s="27"/>
    </row>
    <row r="684" spans="9:15">
      <c r="I684" s="26"/>
      <c r="J684" s="18"/>
      <c r="K684" s="26"/>
      <c r="L684" s="19"/>
      <c r="M684" s="20"/>
      <c r="N684" s="27"/>
      <c r="O684" s="27"/>
    </row>
    <row r="685" spans="9:15">
      <c r="I685" s="26"/>
      <c r="J685" s="18"/>
      <c r="K685" s="26"/>
      <c r="L685" s="19"/>
      <c r="M685" s="20"/>
      <c r="N685" s="27"/>
      <c r="O685" s="27"/>
    </row>
    <row r="686" spans="9:15">
      <c r="I686" s="26"/>
      <c r="J686" s="18"/>
      <c r="K686" s="26"/>
      <c r="L686" s="19"/>
      <c r="M686" s="20"/>
      <c r="N686" s="27"/>
      <c r="O686" s="27"/>
    </row>
    <row r="687" spans="9:15">
      <c r="I687" s="26"/>
      <c r="J687" s="18"/>
      <c r="K687" s="26"/>
      <c r="L687" s="19"/>
      <c r="M687" s="20"/>
      <c r="N687" s="27"/>
      <c r="O687" s="27"/>
    </row>
    <row r="688" spans="9:15">
      <c r="I688" s="26"/>
      <c r="J688" s="18"/>
      <c r="K688" s="26"/>
      <c r="L688" s="19"/>
      <c r="M688" s="20"/>
      <c r="N688" s="27"/>
      <c r="O688" s="27"/>
    </row>
    <row r="689" spans="9:15">
      <c r="I689" s="26"/>
      <c r="J689" s="18"/>
      <c r="K689" s="26"/>
      <c r="L689" s="19"/>
      <c r="M689" s="20"/>
      <c r="N689" s="27"/>
      <c r="O689" s="27"/>
    </row>
    <row r="690" spans="9:15">
      <c r="I690" s="26"/>
      <c r="J690" s="18"/>
      <c r="K690" s="26"/>
      <c r="L690" s="19"/>
      <c r="M690" s="20"/>
      <c r="N690" s="27"/>
      <c r="O690" s="27"/>
    </row>
    <row r="691" spans="9:15">
      <c r="I691" s="26"/>
      <c r="J691" s="18"/>
      <c r="K691" s="26"/>
      <c r="L691" s="19"/>
      <c r="M691" s="20"/>
      <c r="N691" s="27"/>
      <c r="O691" s="27"/>
    </row>
    <row r="692" spans="9:15">
      <c r="I692" s="26"/>
      <c r="J692" s="18"/>
      <c r="K692" s="26"/>
      <c r="L692" s="19"/>
      <c r="M692" s="20"/>
      <c r="N692" s="27"/>
      <c r="O692" s="27"/>
    </row>
    <row r="693" spans="9:15">
      <c r="I693" s="26"/>
      <c r="J693" s="18"/>
      <c r="K693" s="26"/>
      <c r="L693" s="19"/>
      <c r="M693" s="20"/>
      <c r="N693" s="27"/>
      <c r="O693" s="27"/>
    </row>
    <row r="694" spans="9:15">
      <c r="I694" s="26"/>
      <c r="J694" s="18"/>
      <c r="K694" s="26"/>
      <c r="L694" s="19"/>
      <c r="M694" s="20"/>
      <c r="N694" s="27"/>
      <c r="O694" s="27"/>
    </row>
    <row r="695" spans="9:15">
      <c r="I695" s="26"/>
      <c r="J695" s="18"/>
      <c r="K695" s="26"/>
      <c r="L695" s="19"/>
      <c r="M695" s="20"/>
      <c r="N695" s="27"/>
      <c r="O695" s="27"/>
    </row>
    <row r="696" spans="9:15">
      <c r="I696" s="26"/>
      <c r="J696" s="18"/>
      <c r="K696" s="26"/>
      <c r="L696" s="19"/>
      <c r="M696" s="20"/>
      <c r="N696" s="27"/>
      <c r="O696" s="27"/>
    </row>
    <row r="697" spans="9:15">
      <c r="I697" s="26"/>
      <c r="J697" s="18"/>
      <c r="K697" s="26"/>
      <c r="L697" s="19"/>
      <c r="M697" s="20"/>
      <c r="N697" s="27"/>
      <c r="O697" s="27"/>
    </row>
    <row r="698" spans="9:15">
      <c r="I698" s="26"/>
      <c r="J698" s="18"/>
      <c r="K698" s="26"/>
      <c r="L698" s="19"/>
      <c r="M698" s="20"/>
      <c r="N698" s="27"/>
      <c r="O698" s="27"/>
    </row>
    <row r="699" spans="9:15">
      <c r="I699" s="26"/>
      <c r="J699" s="18"/>
      <c r="K699" s="26"/>
      <c r="L699" s="19"/>
      <c r="M699" s="20"/>
      <c r="N699" s="27"/>
      <c r="O699" s="27"/>
    </row>
    <row r="700" spans="9:15">
      <c r="I700" s="26"/>
      <c r="J700" s="18"/>
      <c r="K700" s="26"/>
      <c r="L700" s="19"/>
      <c r="M700" s="20"/>
      <c r="N700" s="27"/>
      <c r="O700" s="27"/>
    </row>
    <row r="701" spans="9:15">
      <c r="I701" s="26"/>
      <c r="J701" s="18"/>
      <c r="K701" s="26"/>
      <c r="L701" s="19"/>
      <c r="M701" s="20"/>
      <c r="N701" s="27"/>
      <c r="O701" s="27"/>
    </row>
    <row r="702" spans="9:15">
      <c r="I702" s="26"/>
      <c r="J702" s="18"/>
      <c r="K702" s="26"/>
      <c r="L702" s="19"/>
      <c r="M702" s="20"/>
      <c r="N702" s="27"/>
      <c r="O702" s="27"/>
    </row>
    <row r="703" spans="9:15">
      <c r="I703" s="26"/>
      <c r="J703" s="18"/>
      <c r="K703" s="26"/>
      <c r="L703" s="19"/>
      <c r="M703" s="20"/>
      <c r="N703" s="27"/>
      <c r="O703" s="27"/>
    </row>
    <row r="704" spans="9:15">
      <c r="I704" s="26"/>
      <c r="J704" s="18"/>
      <c r="K704" s="26"/>
      <c r="L704" s="19"/>
      <c r="M704" s="20"/>
      <c r="N704" s="27"/>
      <c r="O704" s="27"/>
    </row>
    <row r="705" spans="9:15">
      <c r="I705" s="26"/>
      <c r="J705" s="18"/>
      <c r="K705" s="26"/>
      <c r="L705" s="19"/>
      <c r="M705" s="20"/>
      <c r="N705" s="27"/>
      <c r="O705" s="27"/>
    </row>
    <row r="706" spans="9:15">
      <c r="I706" s="26"/>
      <c r="J706" s="18"/>
      <c r="K706" s="26"/>
      <c r="L706" s="19"/>
      <c r="M706" s="20"/>
      <c r="N706" s="27"/>
      <c r="O706" s="27"/>
    </row>
    <row r="707" spans="9:15">
      <c r="I707" s="26"/>
      <c r="J707" s="18"/>
      <c r="K707" s="26"/>
      <c r="L707" s="19"/>
      <c r="M707" s="20"/>
      <c r="N707" s="27"/>
      <c r="O707" s="27"/>
    </row>
    <row r="708" spans="9:15">
      <c r="I708" s="26"/>
      <c r="J708" s="18"/>
      <c r="K708" s="26"/>
      <c r="L708" s="19"/>
      <c r="M708" s="20"/>
      <c r="N708" s="27"/>
      <c r="O708" s="27"/>
    </row>
    <row r="709" spans="9:15">
      <c r="I709" s="26"/>
      <c r="J709" s="18"/>
      <c r="K709" s="26"/>
      <c r="L709" s="19"/>
      <c r="M709" s="20"/>
      <c r="N709" s="27"/>
      <c r="O709" s="27"/>
    </row>
    <row r="710" spans="9:15">
      <c r="I710" s="26"/>
      <c r="J710" s="18"/>
      <c r="K710" s="26"/>
      <c r="L710" s="19"/>
      <c r="M710" s="20"/>
      <c r="N710" s="27"/>
      <c r="O710" s="27"/>
    </row>
    <row r="711" spans="9:15">
      <c r="I711" s="26"/>
      <c r="J711" s="18"/>
      <c r="K711" s="26"/>
      <c r="L711" s="19"/>
      <c r="M711" s="20"/>
      <c r="N711" s="27"/>
      <c r="O711" s="27"/>
    </row>
    <row r="712" spans="9:15">
      <c r="I712" s="26"/>
      <c r="J712" s="18"/>
      <c r="K712" s="26"/>
      <c r="L712" s="19"/>
      <c r="M712" s="20"/>
      <c r="N712" s="27"/>
      <c r="O712" s="27"/>
    </row>
    <row r="713" spans="9:15">
      <c r="I713" s="26"/>
      <c r="J713" s="18"/>
      <c r="K713" s="26"/>
      <c r="L713" s="19"/>
      <c r="M713" s="20"/>
      <c r="N713" s="27"/>
      <c r="O713" s="27"/>
    </row>
    <row r="714" spans="9:15">
      <c r="I714" s="26"/>
      <c r="J714" s="18"/>
      <c r="K714" s="26"/>
      <c r="L714" s="19"/>
      <c r="M714" s="20"/>
      <c r="N714" s="27"/>
      <c r="O714" s="27"/>
    </row>
    <row r="715" spans="9:15">
      <c r="I715" s="26"/>
      <c r="J715" s="18"/>
      <c r="K715" s="26"/>
      <c r="L715" s="19"/>
      <c r="M715" s="20"/>
      <c r="N715" s="27"/>
      <c r="O715" s="27"/>
    </row>
    <row r="716" spans="9:15">
      <c r="I716" s="26"/>
      <c r="J716" s="18"/>
      <c r="K716" s="26"/>
      <c r="L716" s="19"/>
      <c r="M716" s="20"/>
      <c r="N716" s="27"/>
      <c r="O716" s="27"/>
    </row>
    <row r="717" spans="9:15">
      <c r="I717" s="26"/>
      <c r="J717" s="18"/>
      <c r="K717" s="26"/>
      <c r="L717" s="19"/>
      <c r="M717" s="20"/>
      <c r="N717" s="27"/>
      <c r="O717" s="27"/>
    </row>
    <row r="718" spans="9:15">
      <c r="I718" s="26"/>
      <c r="J718" s="18"/>
      <c r="K718" s="26"/>
      <c r="L718" s="19"/>
      <c r="M718" s="20"/>
      <c r="N718" s="27"/>
      <c r="O718" s="27"/>
    </row>
    <row r="719" spans="9:15">
      <c r="I719" s="26"/>
      <c r="J719" s="18"/>
      <c r="K719" s="26"/>
      <c r="L719" s="19"/>
      <c r="M719" s="20"/>
      <c r="N719" s="27"/>
      <c r="O719" s="27"/>
    </row>
    <row r="720" spans="9:15">
      <c r="I720" s="26"/>
      <c r="J720" s="18"/>
      <c r="K720" s="26"/>
      <c r="L720" s="19"/>
      <c r="M720" s="20"/>
      <c r="N720" s="27"/>
      <c r="O720" s="27"/>
    </row>
    <row r="721" spans="9:15">
      <c r="I721" s="26"/>
      <c r="J721" s="18"/>
      <c r="K721" s="26"/>
      <c r="L721" s="19"/>
      <c r="M721" s="20"/>
      <c r="N721" s="27"/>
      <c r="O721" s="27"/>
    </row>
    <row r="722" spans="9:15">
      <c r="I722" s="26"/>
      <c r="J722" s="18"/>
      <c r="K722" s="26"/>
      <c r="L722" s="19"/>
      <c r="M722" s="20"/>
      <c r="N722" s="27"/>
      <c r="O722" s="27"/>
    </row>
    <row r="723" spans="9:15">
      <c r="I723" s="26"/>
      <c r="J723" s="18"/>
      <c r="K723" s="26"/>
      <c r="L723" s="19"/>
      <c r="M723" s="20"/>
      <c r="N723" s="27"/>
      <c r="O723" s="27"/>
    </row>
    <row r="724" spans="9:15">
      <c r="I724" s="26"/>
      <c r="J724" s="18"/>
      <c r="K724" s="26"/>
      <c r="L724" s="19"/>
      <c r="M724" s="20"/>
      <c r="N724" s="27"/>
      <c r="O724" s="27"/>
    </row>
    <row r="725" spans="9:15">
      <c r="I725" s="26"/>
      <c r="J725" s="18"/>
      <c r="K725" s="26"/>
      <c r="L725" s="19"/>
      <c r="M725" s="20"/>
      <c r="N725" s="27"/>
      <c r="O725" s="27"/>
    </row>
    <row r="726" spans="9:15">
      <c r="I726" s="26"/>
      <c r="J726" s="18"/>
      <c r="K726" s="26"/>
      <c r="L726" s="19"/>
      <c r="M726" s="20"/>
      <c r="N726" s="27"/>
      <c r="O726" s="27"/>
    </row>
    <row r="727" spans="9:15">
      <c r="I727" s="26"/>
      <c r="J727" s="18"/>
      <c r="K727" s="26"/>
      <c r="L727" s="19"/>
      <c r="M727" s="20"/>
      <c r="N727" s="27"/>
      <c r="O727" s="27"/>
    </row>
    <row r="728" spans="9:15">
      <c r="I728" s="26"/>
      <c r="J728" s="18"/>
      <c r="K728" s="26"/>
      <c r="L728" s="19"/>
      <c r="M728" s="20"/>
      <c r="N728" s="27"/>
      <c r="O728" s="27"/>
    </row>
    <row r="729" spans="9:15">
      <c r="I729" s="26"/>
      <c r="J729" s="18"/>
      <c r="K729" s="26"/>
      <c r="L729" s="19"/>
      <c r="M729" s="20"/>
      <c r="N729" s="27"/>
      <c r="O729" s="27"/>
    </row>
    <row r="730" spans="9:15">
      <c r="I730" s="26"/>
      <c r="J730" s="18"/>
      <c r="K730" s="26"/>
      <c r="L730" s="19"/>
      <c r="M730" s="20"/>
      <c r="N730" s="27"/>
      <c r="O730" s="27"/>
    </row>
    <row r="731" spans="9:15">
      <c r="I731" s="26"/>
      <c r="J731" s="18"/>
      <c r="K731" s="26"/>
      <c r="L731" s="19"/>
      <c r="M731" s="20"/>
      <c r="N731" s="27"/>
      <c r="O731" s="27"/>
    </row>
    <row r="732" spans="9:15">
      <c r="I732" s="26"/>
      <c r="J732" s="18"/>
      <c r="K732" s="26"/>
      <c r="L732" s="19"/>
      <c r="M732" s="20"/>
      <c r="N732" s="27"/>
      <c r="O732" s="27"/>
    </row>
    <row r="733" spans="9:15">
      <c r="I733" s="26"/>
      <c r="J733" s="18"/>
      <c r="K733" s="26"/>
      <c r="L733" s="19"/>
      <c r="M733" s="20"/>
      <c r="N733" s="27"/>
      <c r="O733" s="27"/>
    </row>
    <row r="734" spans="9:15">
      <c r="I734" s="26"/>
      <c r="J734" s="18"/>
      <c r="K734" s="26"/>
      <c r="L734" s="19"/>
      <c r="M734" s="20"/>
      <c r="N734" s="27"/>
      <c r="O734" s="27"/>
    </row>
    <row r="735" spans="9:15">
      <c r="I735" s="26"/>
      <c r="J735" s="18"/>
      <c r="K735" s="26"/>
      <c r="L735" s="19"/>
      <c r="M735" s="20"/>
      <c r="N735" s="27"/>
      <c r="O735" s="27"/>
    </row>
    <row r="736" spans="9:15">
      <c r="I736" s="26"/>
      <c r="J736" s="18"/>
      <c r="K736" s="26"/>
      <c r="L736" s="19"/>
      <c r="M736" s="20"/>
      <c r="N736" s="27"/>
      <c r="O736" s="27"/>
    </row>
    <row r="737" spans="9:15">
      <c r="I737" s="26"/>
      <c r="J737" s="18"/>
      <c r="K737" s="26"/>
      <c r="L737" s="19"/>
      <c r="M737" s="20"/>
      <c r="N737" s="27"/>
      <c r="O737" s="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2013-10-05T13:37:31Z</dcterms:created>
  <dcterms:modified xsi:type="dcterms:W3CDTF">2013-10-05T13:40:44Z</dcterms:modified>
</cp:coreProperties>
</file>